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นิ\กลุ่มงานส่งเสริมน + กลุ่มงาน บป\งานปี 2567\6.เดือมีนาคม 67\"/>
    </mc:Choice>
  </mc:AlternateContent>
  <xr:revisionPtr revIDLastSave="0" documentId="13_ncr:1_{19D7D241-C934-46CA-AC64-BAF9939F4D29}" xr6:coauthVersionLast="47" xr6:coauthVersionMax="47" xr10:uidLastSave="{00000000-0000-0000-0000-000000000000}"/>
  <bookViews>
    <workbookView xWindow="-120" yWindow="-120" windowWidth="24240" windowHeight="13020" tabRatio="890" xr2:uid="{00000000-000D-0000-FFFF-FFFF00000000}"/>
  </bookViews>
  <sheets>
    <sheet name="มหาสารคาม" sheetId="46" r:id="rId1"/>
    <sheet name="รวม (3)" sheetId="11" state="hidden" r:id="rId2"/>
    <sheet name="ภาคผนวก 3 (ตัวอย่าง ลำพูน)" sheetId="17" state="hidden" r:id="rId3"/>
  </sheets>
  <definedNames>
    <definedName name="_xlnm._FilterDatabase" localSheetId="1" hidden="1">'รวม (3)'!$A$3:$L$3</definedName>
    <definedName name="_xlnm.Print_Titles" localSheetId="2">'ภาคผนวก 3 (ตัวอย่าง ลำพูน)'!$5:$5</definedName>
    <definedName name="_xlnm.Print_Titles" localSheetId="0">มหาสารคาม!$1:$3</definedName>
    <definedName name="_xlnm.Print_Titles" localSheetId="1">'รวม (3)'!$3:$3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1" l="1"/>
  <c r="G5" i="11"/>
  <c r="H5" i="11" s="1"/>
  <c r="G6" i="11"/>
  <c r="H6" i="11" s="1"/>
  <c r="J6" i="11" s="1"/>
  <c r="G7" i="11"/>
  <c r="H7" i="11" s="1"/>
  <c r="G8" i="11"/>
  <c r="H8" i="11" s="1"/>
  <c r="G9" i="11"/>
  <c r="H9" i="11" s="1"/>
  <c r="G10" i="11"/>
  <c r="H10" i="11" s="1"/>
  <c r="J10" i="11" s="1"/>
  <c r="G11" i="11"/>
  <c r="H11" i="11" s="1"/>
  <c r="G12" i="11"/>
  <c r="H12" i="11" s="1"/>
  <c r="G13" i="11"/>
  <c r="H13" i="11" s="1"/>
  <c r="G14" i="11"/>
  <c r="H14" i="11" s="1"/>
  <c r="J14" i="11" s="1"/>
  <c r="G15" i="11"/>
  <c r="H15" i="11" s="1"/>
  <c r="G16" i="11"/>
  <c r="H16" i="11" s="1"/>
  <c r="G17" i="11"/>
  <c r="H17" i="11" s="1"/>
  <c r="G18" i="11"/>
  <c r="H18" i="11" s="1"/>
  <c r="J18" i="11" s="1"/>
  <c r="G19" i="11"/>
  <c r="H19" i="11" s="1"/>
  <c r="G20" i="11"/>
  <c r="H20" i="11" s="1"/>
  <c r="G21" i="11"/>
  <c r="H21" i="11" s="1"/>
  <c r="G22" i="11"/>
  <c r="H22" i="11" s="1"/>
  <c r="J22" i="11" s="1"/>
  <c r="G23" i="11"/>
  <c r="H23" i="11" s="1"/>
  <c r="G24" i="11"/>
  <c r="H24" i="11" s="1"/>
  <c r="G25" i="11"/>
  <c r="H25" i="11" s="1"/>
  <c r="G26" i="11"/>
  <c r="H26" i="11" s="1"/>
  <c r="J26" i="11" s="1"/>
  <c r="G27" i="11"/>
  <c r="H27" i="11" s="1"/>
  <c r="G28" i="11"/>
  <c r="H28" i="11" s="1"/>
  <c r="G29" i="11"/>
  <c r="H29" i="11" s="1"/>
  <c r="G30" i="11"/>
  <c r="H30" i="11" s="1"/>
  <c r="J30" i="11" s="1"/>
  <c r="G31" i="11"/>
  <c r="H31" i="11" s="1"/>
  <c r="G32" i="11"/>
  <c r="H32" i="11" s="1"/>
  <c r="G33" i="11"/>
  <c r="H33" i="11" s="1"/>
  <c r="G34" i="11"/>
  <c r="H34" i="11" s="1"/>
  <c r="J34" i="11" s="1"/>
  <c r="G35" i="11"/>
  <c r="H35" i="11" s="1"/>
  <c r="G36" i="11"/>
  <c r="H36" i="11" s="1"/>
  <c r="G37" i="11"/>
  <c r="H37" i="11" s="1"/>
  <c r="G38" i="11"/>
  <c r="H38" i="11" s="1"/>
  <c r="J38" i="11" s="1"/>
  <c r="G39" i="11"/>
  <c r="H39" i="11" s="1"/>
  <c r="G40" i="11"/>
  <c r="H40" i="11" s="1"/>
  <c r="G41" i="11"/>
  <c r="H41" i="11" s="1"/>
  <c r="G42" i="11"/>
  <c r="H42" i="11" s="1"/>
  <c r="J42" i="11" s="1"/>
  <c r="G43" i="11"/>
  <c r="H43" i="11" s="1"/>
  <c r="G44" i="11"/>
  <c r="H44" i="11" s="1"/>
  <c r="G45" i="11"/>
  <c r="H45" i="11" s="1"/>
  <c r="G46" i="11"/>
  <c r="H46" i="11" s="1"/>
  <c r="J46" i="11" s="1"/>
  <c r="G47" i="11"/>
  <c r="H47" i="11" s="1"/>
  <c r="G48" i="11"/>
  <c r="H48" i="11" s="1"/>
  <c r="G49" i="11"/>
  <c r="H49" i="11" s="1"/>
  <c r="G50" i="11"/>
  <c r="H50" i="11" s="1"/>
  <c r="J50" i="11" s="1"/>
  <c r="G51" i="11"/>
  <c r="H51" i="11" s="1"/>
  <c r="G52" i="11"/>
  <c r="H52" i="11" s="1"/>
  <c r="G53" i="11"/>
  <c r="H53" i="11" s="1"/>
  <c r="G54" i="11"/>
  <c r="H54" i="11" s="1"/>
  <c r="J54" i="11" s="1"/>
  <c r="G55" i="11"/>
  <c r="H55" i="11" s="1"/>
  <c r="G56" i="11"/>
  <c r="H56" i="11" s="1"/>
  <c r="G57" i="11"/>
  <c r="H57" i="11" s="1"/>
  <c r="G58" i="11"/>
  <c r="H58" i="11" s="1"/>
  <c r="J58" i="11" s="1"/>
  <c r="G59" i="11"/>
  <c r="H59" i="11" s="1"/>
  <c r="G60" i="11"/>
  <c r="H60" i="11" s="1"/>
  <c r="G61" i="11"/>
  <c r="H61" i="11" s="1"/>
  <c r="G4" i="11"/>
  <c r="H4" i="11" s="1"/>
  <c r="J4" i="11" s="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4" i="11"/>
  <c r="E62" i="11"/>
  <c r="G62" i="11" l="1"/>
  <c r="F62" i="11"/>
  <c r="J61" i="11"/>
  <c r="I61" i="11"/>
  <c r="L61" i="11" s="1"/>
  <c r="J53" i="11"/>
  <c r="I53" i="11"/>
  <c r="J45" i="11"/>
  <c r="I45" i="11"/>
  <c r="J37" i="11"/>
  <c r="I37" i="11"/>
  <c r="J29" i="11"/>
  <c r="I29" i="11"/>
  <c r="L29" i="11" s="1"/>
  <c r="J21" i="11"/>
  <c r="I21" i="11"/>
  <c r="J13" i="11"/>
  <c r="I13" i="11"/>
  <c r="J9" i="11"/>
  <c r="I9" i="11"/>
  <c r="J5" i="11"/>
  <c r="I5" i="11"/>
  <c r="L5" i="11" s="1"/>
  <c r="J56" i="11"/>
  <c r="I56" i="11"/>
  <c r="J48" i="11"/>
  <c r="I48" i="11"/>
  <c r="J40" i="11"/>
  <c r="I40" i="11"/>
  <c r="J28" i="11"/>
  <c r="I28" i="11"/>
  <c r="L28" i="11" s="1"/>
  <c r="J59" i="11"/>
  <c r="I59" i="11"/>
  <c r="J55" i="11"/>
  <c r="I55" i="11"/>
  <c r="J51" i="11"/>
  <c r="I51" i="11"/>
  <c r="J47" i="11"/>
  <c r="I47" i="11"/>
  <c r="J43" i="11"/>
  <c r="I43" i="11"/>
  <c r="J39" i="11"/>
  <c r="I39" i="11"/>
  <c r="J35" i="11"/>
  <c r="I35" i="11"/>
  <c r="J31" i="11"/>
  <c r="I31" i="11"/>
  <c r="J27" i="11"/>
  <c r="I27" i="11"/>
  <c r="J23" i="11"/>
  <c r="I23" i="11"/>
  <c r="J19" i="11"/>
  <c r="I19" i="11"/>
  <c r="J15" i="11"/>
  <c r="I15" i="11"/>
  <c r="J11" i="11"/>
  <c r="I11" i="11"/>
  <c r="J7" i="11"/>
  <c r="I7" i="11"/>
  <c r="J57" i="11"/>
  <c r="I57" i="11"/>
  <c r="J49" i="11"/>
  <c r="I49" i="11"/>
  <c r="J41" i="11"/>
  <c r="I41" i="11"/>
  <c r="J33" i="11"/>
  <c r="I33" i="11"/>
  <c r="J25" i="11"/>
  <c r="I25" i="11"/>
  <c r="J17" i="11"/>
  <c r="I17" i="11"/>
  <c r="J60" i="11"/>
  <c r="I60" i="11"/>
  <c r="J52" i="11"/>
  <c r="I52" i="11"/>
  <c r="J44" i="11"/>
  <c r="I44" i="11"/>
  <c r="J36" i="11"/>
  <c r="I36" i="11"/>
  <c r="J32" i="11"/>
  <c r="I32" i="11"/>
  <c r="J24" i="11"/>
  <c r="I24" i="11"/>
  <c r="J20" i="11"/>
  <c r="I20" i="11"/>
  <c r="J16" i="11"/>
  <c r="I16" i="11"/>
  <c r="J12" i="11"/>
  <c r="I12" i="11"/>
  <c r="J8" i="11"/>
  <c r="I8" i="11"/>
  <c r="H62" i="11"/>
  <c r="I58" i="11"/>
  <c r="L58" i="11" s="1"/>
  <c r="I54" i="11"/>
  <c r="L54" i="11" s="1"/>
  <c r="I50" i="11"/>
  <c r="L50" i="11" s="1"/>
  <c r="I46" i="11"/>
  <c r="L46" i="11" s="1"/>
  <c r="I42" i="11"/>
  <c r="L42" i="11" s="1"/>
  <c r="I38" i="11"/>
  <c r="L38" i="11" s="1"/>
  <c r="I34" i="11"/>
  <c r="L34" i="11" s="1"/>
  <c r="I30" i="11"/>
  <c r="L30" i="11" s="1"/>
  <c r="I26" i="11"/>
  <c r="L26" i="11" s="1"/>
  <c r="I22" i="11"/>
  <c r="L22" i="11" s="1"/>
  <c r="I18" i="11"/>
  <c r="L18" i="11" s="1"/>
  <c r="I14" i="11"/>
  <c r="L14" i="11" s="1"/>
  <c r="I10" i="11"/>
  <c r="L10" i="11" s="1"/>
  <c r="I6" i="11"/>
  <c r="L6" i="11" s="1"/>
  <c r="I4" i="11"/>
  <c r="L48" i="11" l="1"/>
  <c r="L13" i="11"/>
  <c r="L45" i="11"/>
  <c r="L12" i="11"/>
  <c r="L32" i="11"/>
  <c r="L60" i="11"/>
  <c r="L41" i="11"/>
  <c r="L11" i="11"/>
  <c r="L27" i="11"/>
  <c r="L43" i="11"/>
  <c r="L59" i="11"/>
  <c r="L56" i="11"/>
  <c r="L21" i="11"/>
  <c r="L53" i="11"/>
  <c r="J62" i="11"/>
  <c r="L20" i="11"/>
  <c r="L44" i="11"/>
  <c r="L25" i="11"/>
  <c r="L57" i="11"/>
  <c r="L19" i="11"/>
  <c r="L35" i="11"/>
  <c r="L51" i="11"/>
  <c r="L40" i="11"/>
  <c r="L9" i="11"/>
  <c r="L37" i="11"/>
  <c r="L4" i="11"/>
  <c r="I62" i="11"/>
  <c r="L8" i="11"/>
  <c r="L16" i="11"/>
  <c r="L24" i="11"/>
  <c r="L36" i="11"/>
  <c r="L52" i="11"/>
  <c r="L17" i="11"/>
  <c r="L33" i="11"/>
  <c r="L49" i="11"/>
  <c r="L7" i="11"/>
  <c r="L15" i="11"/>
  <c r="L23" i="11"/>
  <c r="L31" i="11"/>
  <c r="L39" i="11"/>
  <c r="L47" i="11"/>
  <c r="L55" i="11"/>
  <c r="L62" i="11" l="1"/>
</calcChain>
</file>

<file path=xl/sharedStrings.xml><?xml version="1.0" encoding="utf-8"?>
<sst xmlns="http://schemas.openxmlformats.org/spreadsheetml/2006/main" count="858" uniqueCount="339">
  <si>
    <t>ลำดับ</t>
  </si>
  <si>
    <t>จังหวัด</t>
  </si>
  <si>
    <t>ลำพูน</t>
  </si>
  <si>
    <t>รวม</t>
  </si>
  <si>
    <t>หมายเหตุ</t>
  </si>
  <si>
    <t>รวมปริมาณขยะเศษอาหาร (กก./วัน)</t>
  </si>
  <si>
    <t>จำนวนประชากรที่จัดทำถังขยะเปียก(จำนวนสมาชิก)(คน)</t>
  </si>
  <si>
    <t>รวมปริมาณขยะเศษอาหาร(ตัน/เดือน)</t>
  </si>
  <si>
    <t>Baseline emission  tCO2e/month</t>
  </si>
  <si>
    <t>การคำนวณการลดการปล่อยก๊าซเรือนกระจกของถังขยะเปียก ประเทศไทย</t>
  </si>
  <si>
    <t>รวมปริมาณขยะเศษอาหาร (กก./เดือน)</t>
  </si>
  <si>
    <t>Project emission  tCO2e/month</t>
  </si>
  <si>
    <t>Leakage emission  tCO2e/month</t>
  </si>
  <si>
    <t>GHG Emission Reduction  tCO2e/month</t>
  </si>
  <si>
    <t>2. ตัวเลขอัตราการเกิดขยะของครัวเรือนเป็นค่าคงที่อัตราการเกิดขยะเศษอาหารเฉลี่ย 0.252 กก./คน/วัน ซึ่งเป็นตัวเลขที่องค์การบริหารจัดการก๊าซเรือนกระจกรับรองเรียบร้อยแล้ว</t>
  </si>
  <si>
    <t>1. จำนวนประชากรอ้างอิงจากข้อมูลในระบบสารสนเทศด้านการจัดการขยะมูลฝอยขององค์กรปกครองส่วนท้องถิ่น (DLA Waste) แบบรายเดือน ซึ่งเป็นระบบการติดตามประเมินผลตามข้อเสนอโครงการ</t>
  </si>
  <si>
    <t>จังหวัดลำพูน เดือนกรกฎาคม ปีงบประมาณ 2565</t>
  </si>
  <si>
    <t>อำเภอ</t>
  </si>
  <si>
    <t>อปท.</t>
  </si>
  <si>
    <t>ทุ่งหัวช้าง</t>
  </si>
  <si>
    <t>เทศบาลตำบลทุ่งหัวช้าง</t>
  </si>
  <si>
    <t>อบต.ตะเคียนปม</t>
  </si>
  <si>
    <t>อบต.ทุ่งหัวช้าง</t>
  </si>
  <si>
    <t>อบต.บ้านปวง</t>
  </si>
  <si>
    <t>บ้านธิ</t>
  </si>
  <si>
    <t>เทศบาลตำบลบ้านธิ</t>
  </si>
  <si>
    <t>อบต.ห้วยยาบ</t>
  </si>
  <si>
    <t>บ้านโฮ่ง</t>
  </si>
  <si>
    <t>เทศบาลตำบลบ้านโฮ่ง</t>
  </si>
  <si>
    <t>เทศบาลตำบลศรีเตี้ย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</si>
  <si>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</si>
  <si>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</si>
  <si>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</si>
  <si>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</si>
  <si>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ป่าซาง</t>
  </si>
  <si>
    <t>เทศบาลตำบลป่าซาง</t>
  </si>
  <si>
    <t>เทศบาลตำบลม่วงน้อย</t>
  </si>
  <si>
    <t>เทศบาลตำบลมะกอก</t>
  </si>
  <si>
    <t>เทศบาลตำบลแม่แรง</t>
  </si>
  <si>
    <t>อบต.ท่าตุ้ม</t>
  </si>
  <si>
    <t>อบต.นครเจดีย์</t>
  </si>
  <si>
    <t>อบต.น้ำดิบ</t>
  </si>
  <si>
    <t>อบต.บ้านเรือน</t>
  </si>
  <si>
    <t>เมืองลำพูน</t>
  </si>
  <si>
    <t>อบจ.ลำพูน</t>
  </si>
  <si>
    <t>เทศบาลเมืองลำพูน</t>
  </si>
  <si>
    <t>เทศบาลตำบลต้นธง</t>
  </si>
  <si>
    <t>เทศบาลตำบลท่าเชียงทอง</t>
  </si>
  <si>
    <t>เทศบาลตำบลบ้านกลาง</t>
  </si>
  <si>
    <t>เทศบาลตำบลบ้านแป้น</t>
  </si>
  <si>
    <t>เทศบาลตำบลประตูป่า</t>
  </si>
  <si>
    <t>เทศบาลตำบลป่าสัก</t>
  </si>
  <si>
    <t>เทศบาลตำบลมะเขือแจ้</t>
  </si>
  <si>
    <t>เทศบาลตำบลริมปิง</t>
  </si>
  <si>
    <t>เทศบาลตำบลเวียงยอง</t>
  </si>
  <si>
    <t>เทศบาลตำบลศรีบัวบาน</t>
  </si>
  <si>
    <t>เทศบาลตำบลหนองช้างคืน</t>
  </si>
  <si>
    <t>เทศบาลตำบลเหมืองง่า</t>
  </si>
  <si>
    <t>เทศบาลตำบลเหมืองจี้</t>
  </si>
  <si>
    <t>เทศบาลตำบลอุโมงค์</t>
  </si>
  <si>
    <t>อบต.หนองหนาม</t>
  </si>
  <si>
    <t>แม่ทา</t>
  </si>
  <si>
    <t>เทศบาลตำบลทากาศ</t>
  </si>
  <si>
    <t>เทศบาลตำบลทากาศเหนือ</t>
  </si>
  <si>
    <t>เทศบาลตำบลทาขุมเงิน</t>
  </si>
  <si>
    <t>เทศบาลตำบลทาทุ่งหลวง</t>
  </si>
  <si>
    <t>เทศบาลตำบลทาปลาดุก</t>
  </si>
  <si>
    <t>เทศบาลตำบลทาสบชัย</t>
  </si>
  <si>
    <t>เทศบาลตำบลทาสบเส้า</t>
  </si>
  <si>
    <t>อบต.ทาแม่ลอบ</t>
  </si>
  <si>
    <t>ลี้</t>
  </si>
  <si>
    <t>เทศบาลตำบลก้อ</t>
  </si>
  <si>
    <t>เทศบาลตำบลดงดำ</t>
  </si>
  <si>
    <t>เทศบาลตำบลป่าไผ่</t>
  </si>
  <si>
    <t>เทศบาลตำบลแม่ตืน</t>
  </si>
  <si>
    <t>เทศบาลตำบลลี้</t>
  </si>
  <si>
    <t>เทศบาลตำบลวังดิน</t>
  </si>
  <si>
    <t>เทศบาลตำบลศรีวิชัย</t>
  </si>
  <si>
    <t>อบต.นาทราย</t>
  </si>
  <si>
    <t>อบต.แม่ลาน</t>
  </si>
  <si>
    <t>อบต.เวียงแก้ว</t>
  </si>
  <si>
    <t>เวียงหนองล่อง</t>
  </si>
  <si>
    <t>เทศบาลตำบลวังผาง</t>
  </si>
  <si>
    <t>เทศบาลตำบลหนองยวง</t>
  </si>
  <si>
    <t>เทศบาลตำบลหนองล่อง</t>
  </si>
  <si>
    <t>ปีงบประมาณ 2565 เดือน กรกฎาคม</t>
  </si>
  <si>
    <t xml:space="preserve"> จังหวัด ลำพูน อำเภอ ทุ่งหัวช้าง</t>
  </si>
  <si>
    <t>ทะเบียนข้อมูลครัวเรือนที่จัดทำถังขยะเปียกครัวเรือน</t>
  </si>
  <si>
    <t>หมู่</t>
  </si>
  <si>
    <t>บ้านเลขที่</t>
  </si>
  <si>
    <t>จำนวนสมาชิก (คน)</t>
  </si>
  <si>
    <t>1</t>
  </si>
  <si>
    <t>3</t>
  </si>
  <si>
    <t>18</t>
  </si>
  <si>
    <t>4</t>
  </si>
  <si>
    <t>2</t>
  </si>
  <si>
    <t>15</t>
  </si>
  <si>
    <t>56</t>
  </si>
  <si>
    <t>5</t>
  </si>
  <si>
    <t>59</t>
  </si>
  <si>
    <t>6</t>
  </si>
  <si>
    <t>73</t>
  </si>
  <si>
    <t>7</t>
  </si>
  <si>
    <t>79</t>
  </si>
  <si>
    <t>8</t>
  </si>
  <si>
    <t>81</t>
  </si>
  <si>
    <t>9</t>
  </si>
  <si>
    <t>98</t>
  </si>
  <si>
    <t>10</t>
  </si>
  <si>
    <t>102</t>
  </si>
  <si>
    <t>11</t>
  </si>
  <si>
    <t>108</t>
  </si>
  <si>
    <t>12</t>
  </si>
  <si>
    <t>114</t>
  </si>
  <si>
    <t>13</t>
  </si>
  <si>
    <t>124</t>
  </si>
  <si>
    <t>14</t>
  </si>
  <si>
    <t>148</t>
  </si>
  <si>
    <t>173</t>
  </si>
  <si>
    <t>16</t>
  </si>
  <si>
    <t>184</t>
  </si>
  <si>
    <t>17</t>
  </si>
  <si>
    <t>185</t>
  </si>
  <si>
    <t>219</t>
  </si>
  <si>
    <t>19</t>
  </si>
  <si>
    <t>241</t>
  </si>
  <si>
    <t>20</t>
  </si>
  <si>
    <t>269</t>
  </si>
  <si>
    <t>21</t>
  </si>
  <si>
    <t>270</t>
  </si>
  <si>
    <t>22</t>
  </si>
  <si>
    <t>292</t>
  </si>
  <si>
    <t>23</t>
  </si>
  <si>
    <t>24</t>
  </si>
  <si>
    <t>25</t>
  </si>
  <si>
    <t>14/1</t>
  </si>
  <si>
    <t>26</t>
  </si>
  <si>
    <t>2/1</t>
  </si>
  <si>
    <t>27</t>
  </si>
  <si>
    <t>73/2</t>
  </si>
  <si>
    <t>28</t>
  </si>
  <si>
    <t>75/1</t>
  </si>
  <si>
    <t>29</t>
  </si>
  <si>
    <t>94/1</t>
  </si>
  <si>
    <t>30</t>
  </si>
  <si>
    <t>94/2</t>
  </si>
  <si>
    <t>31</t>
  </si>
  <si>
    <t>112/1</t>
  </si>
  <si>
    <t>32</t>
  </si>
  <si>
    <t>127/1</t>
  </si>
  <si>
    <t>33</t>
  </si>
  <si>
    <t>138/1</t>
  </si>
  <si>
    <t>34</t>
  </si>
  <si>
    <t>156/2</t>
  </si>
  <si>
    <t>35</t>
  </si>
  <si>
    <t>157</t>
  </si>
  <si>
    <t>36</t>
  </si>
  <si>
    <t>223</t>
  </si>
  <si>
    <t>37</t>
  </si>
  <si>
    <t>229</t>
  </si>
  <si>
    <t>38</t>
  </si>
  <si>
    <t>243</t>
  </si>
  <si>
    <t>39</t>
  </si>
  <si>
    <t>340</t>
  </si>
  <si>
    <t>40</t>
  </si>
  <si>
    <t>41</t>
  </si>
  <si>
    <t>23/1</t>
  </si>
  <si>
    <t>42</t>
  </si>
  <si>
    <t>1/1</t>
  </si>
  <si>
    <t>43</t>
  </si>
  <si>
    <t>44</t>
  </si>
  <si>
    <t>45</t>
  </si>
  <si>
    <t>46</t>
  </si>
  <si>
    <t>47</t>
  </si>
  <si>
    <t>15/3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</si>
  <si>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</si>
  <si>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</si>
  <si>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</si>
  <si>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</si>
  <si>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</si>
  <si>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</si>
  <si>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</si>
  <si>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</si>
  <si>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</si>
  <si>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</si>
  <si>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60</t>
  </si>
  <si>
    <t>61</t>
  </si>
  <si>
    <t>37/2</t>
  </si>
  <si>
    <t>62</t>
  </si>
  <si>
    <t>39/1</t>
  </si>
  <si>
    <t>63</t>
  </si>
  <si>
    <t>64</t>
  </si>
  <si>
    <t>85</t>
  </si>
  <si>
    <t>251</t>
  </si>
  <si>
    <t>ตัวอย่างรายงานผลการดำเนินการจัดทำถังขยะเปียกลดโลกร้อน</t>
  </si>
  <si>
    <t>ภาคผนวก 3
ข้อมูลการจัดทำถังขยะเปียกลดโลกร้อนของจังหวัดลำพูน
(รายครัวเรือน)</t>
  </si>
  <si>
    <t>ระยะเวลาในการดำเนินการให้ครบ 100%
(เดือน)</t>
  </si>
  <si>
    <t>วันที่เริ่มติดตั้งถังขยะเปียก ลดโลกร้อน
(วัน เดือน ปี)</t>
  </si>
  <si>
    <t>วันที่ติดตั้งถังขยะเปียก ลดโลกร้อน ครบ 100% 
(วัน เดือน ปี)</t>
  </si>
  <si>
    <t>ข้อมูลการติดตั้งถังขยะเปียก ลดโลกร้อน</t>
  </si>
  <si>
    <t xml:space="preserve">
ข้อมูลการจัดทำถังขยะเปียกลดโลกร้อนของจังหวัดเพชรบูรณ์
(รายองค์กรปกครองส่วนท้องถิ่น)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</si>
  <si>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</si>
  <si>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</si>
  <si>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</si>
  <si>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</si>
  <si>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</si>
  <si>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วิเชียรบุรี</t>
  </si>
  <si>
    <t>ทม.วิเชียรบุรี</t>
  </si>
  <si>
    <t>ทต.ท่าพล</t>
  </si>
  <si>
    <t>ทต.วังชมภู</t>
  </si>
  <si>
    <t>ทต.นางั่ว</t>
  </si>
  <si>
    <t>อบต.บ้านโคก</t>
  </si>
  <si>
    <t>อบต.สะเดียง</t>
  </si>
  <si>
    <t>อบต.นาป่า</t>
  </si>
  <si>
    <t>อบต.บ้านโตก</t>
  </si>
  <si>
    <t>อบต.นายม</t>
  </si>
  <si>
    <t>อบต.ดงมูลเหล็ก</t>
  </si>
  <si>
    <t>อบต.ท่าพล</t>
  </si>
  <si>
    <t>อบต.วังชมภู</t>
  </si>
  <si>
    <t>อบต.ห้วยใหญ่</t>
  </si>
  <si>
    <t>อบต.ห้วยสะแก</t>
  </si>
  <si>
    <t>อบต.ป่าเลา</t>
  </si>
  <si>
    <t>อบต.ชอนไพร</t>
  </si>
  <si>
    <t>อบต.น้ำร้อน</t>
  </si>
  <si>
    <t>อบต.ตะเบาะ</t>
  </si>
  <si>
    <t>อบต.ระวิง</t>
  </si>
  <si>
    <t>ทต.พุเตย</t>
  </si>
  <si>
    <t>อบต.ท่าโรง</t>
  </si>
  <si>
    <t>อบต.บ่อรัง</t>
  </si>
  <si>
    <t>อบต.ยางสาว</t>
  </si>
  <si>
    <t>อบต.โคกปรง</t>
  </si>
  <si>
    <t>อบต.บึงกระจับ</t>
  </si>
  <si>
    <t>อบต.สามแยก</t>
  </si>
  <si>
    <t>อบต.สระประดู่</t>
  </si>
  <si>
    <t>อบต.พุขาม</t>
  </si>
  <si>
    <t>อบต.พุเตย</t>
  </si>
  <si>
    <t>อบต.วังใหญ่</t>
  </si>
  <si>
    <t>อบต.ซับน้อย</t>
  </si>
  <si>
    <t>อบต.ซับสมบูรณ์</t>
  </si>
  <si>
    <t>อบต.ภูน้ำหยด</t>
  </si>
  <si>
    <t>เขาค้อ</t>
  </si>
  <si>
    <t>ทต.แคมป์สน</t>
  </si>
  <si>
    <t>อบต.เข็กน้อย</t>
  </si>
  <si>
    <t>อบต.เขาค้อ</t>
  </si>
  <si>
    <t>อบต.ทุ่งสมอ</t>
  </si>
  <si>
    <t>อบต.หนองแม่นา</t>
  </si>
  <si>
    <t>หนองไผ่</t>
  </si>
  <si>
    <t>ทต.หนองไผ่</t>
  </si>
  <si>
    <t>ทต.นาเฉลียง</t>
  </si>
  <si>
    <t>ทต.เฉลียงทอง</t>
  </si>
  <si>
    <t>ทต.บ่อไทย</t>
  </si>
  <si>
    <t>ทต.บัววัฒนา</t>
  </si>
  <si>
    <t>ทต.บ้านโภชน์</t>
  </si>
  <si>
    <t>อบต.หนองไผ่</t>
  </si>
  <si>
    <t>อบต.กองทูล</t>
  </si>
  <si>
    <t>อบต.เพชรละคร</t>
  </si>
  <si>
    <t>อบต.ท่าแดง</t>
  </si>
  <si>
    <t>อบต.ยางงาม</t>
  </si>
  <si>
    <t>อบต.ห้วยโป่ง</t>
  </si>
  <si>
    <t>อบต.วังโบสถ์</t>
  </si>
  <si>
    <t>อบต.วังท่าดี</t>
  </si>
  <si>
    <t>อบต.ท่าด้วง</t>
  </si>
  <si>
    <t>ชนแดน</t>
  </si>
  <si>
    <t>ทต.ชนแดน</t>
  </si>
  <si>
    <t>ทต.ท่าข้าม</t>
  </si>
  <si>
    <t>ทต.ดงขุย</t>
  </si>
  <si>
    <t>ทต.ศาลาลาย</t>
  </si>
  <si>
    <t>อบต.ชนแดน</t>
  </si>
  <si>
    <t>อบต.ท่าข้าม</t>
  </si>
  <si>
    <t>อบต.ดงขุย</t>
  </si>
  <si>
    <t>อบต.พุทธบาท</t>
  </si>
  <si>
    <t>อบต.ลาดแค</t>
  </si>
  <si>
    <t>อบต.ตะกุดไร</t>
  </si>
  <si>
    <t>อบต.บ้านกล้วย</t>
  </si>
  <si>
    <t>อบต.ซับพุทรา</t>
  </si>
  <si>
    <t>ทต.ตาลเดี่ยว</t>
  </si>
  <si>
    <t>อบต.น้ำก้อ</t>
  </si>
  <si>
    <t>อบต.น้ำชุน</t>
  </si>
  <si>
    <t>อบต.บ้านกลาง</t>
  </si>
  <si>
    <t>อบต.บ้านโสก</t>
  </si>
  <si>
    <t>อบต.บุ่งน้ำเต้า</t>
  </si>
  <si>
    <t>อบต.ปากช่อง</t>
  </si>
  <si>
    <t>อบต.วัดป่า</t>
  </si>
  <si>
    <t>อบต.หนองไขว่</t>
  </si>
  <si>
    <t>อบต.ลานบ่า</t>
  </si>
  <si>
    <t>อบต.บ้านติ้ว</t>
  </si>
  <si>
    <t>อบต.บุ่งคล้า</t>
  </si>
  <si>
    <t>อบต.สักหลง</t>
  </si>
  <si>
    <t>อบต.บ้านไร่</t>
  </si>
  <si>
    <t>อบต.ท่าอิบุญ</t>
  </si>
  <si>
    <t>อบต.ฝายนาแซง</t>
  </si>
  <si>
    <t>อบต.ห้วยไร่</t>
  </si>
  <si>
    <t>อบต.ปากดุก</t>
  </si>
  <si>
    <t>อบต.บ้านหวาย</t>
  </si>
  <si>
    <t>อบต.ช้างตะลูด</t>
  </si>
  <si>
    <t>วังโป่ง</t>
  </si>
  <si>
    <t>ทต.วังโป่ง</t>
  </si>
  <si>
    <t>ทต.ท้ายดง</t>
  </si>
  <si>
    <t>อบต.วังโป่ง</t>
  </si>
  <si>
    <t>อบต.ท้ายดง</t>
  </si>
  <si>
    <t>อบต.วังหิน</t>
  </si>
  <si>
    <t>อบต.วังศาล</t>
  </si>
  <si>
    <t>อบต.ซับเปิบ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</si>
  <si>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</si>
  <si>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</si>
  <si>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</si>
  <si>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</si>
  <si>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</si>
  <si>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บึงสามพัน</t>
  </si>
  <si>
    <t>ทต.ซับสมอทอด</t>
  </si>
  <si>
    <t>อบต.กันจุ</t>
  </si>
  <si>
    <t>อบต.ซับไม้แดง</t>
  </si>
  <si>
    <t>อบต.ซับสมอทอด</t>
  </si>
  <si>
    <t>อบต.วังพิกุล</t>
  </si>
  <si>
    <t>อบต.หนองแจง</t>
  </si>
  <si>
    <t>อบต.สระแก้ว</t>
  </si>
  <si>
    <t>อบต.พญาวัง</t>
  </si>
  <si>
    <t>อบต.บึงสามพัน</t>
  </si>
  <si>
    <t>อบต.ศรีมงคล</t>
  </si>
  <si>
    <t>ศรีเทพ</t>
  </si>
  <si>
    <t>ทต.โคกสะอาด</t>
  </si>
  <si>
    <t>ทต.สว่างวัฒนา</t>
  </si>
  <si>
    <t>อบต.สระกรวด</t>
  </si>
  <si>
    <t>อบต.ศรีเทพ</t>
  </si>
  <si>
    <t>อบต.หนองย่างทอย</t>
  </si>
  <si>
    <t>อบต.นาสนุ่น</t>
  </si>
  <si>
    <t>อบต.คลองกระจัง</t>
  </si>
  <si>
    <t>อบต.ประดู่งาม</t>
  </si>
  <si>
    <t>หล่มเก่า</t>
  </si>
  <si>
    <t>ทต.หล่มเก่า</t>
  </si>
  <si>
    <t>อบต.ตาดกลอย</t>
  </si>
  <si>
    <t xml:space="preserve">อบต.นาเกาะ 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</si>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</sst>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  <charset val="222"/>
    </font>
    <font>
      <sz val="16"/>
      <name val="TH SarabunIT๙"/>
      <family val="2"/>
      <charset val="222"/>
    </font>
    <font>
      <sz val="16"/>
      <name val="TH SarabunIT๙"/>
      <family val="2"/>
    </font>
    <font>
      <b/>
      <sz val="18"/>
      <name val="TH SarabunPSK"/>
      <family val="2"/>
    </font>
    <font>
      <sz val="12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7" fontId="4" fillId="3" borderId="1" xfId="1" applyFont="1" applyFill="1" applyBorder="1" applyAlignment="1">
      <alignment horizontal="center" vertical="center" wrapText="1"/>
    </xf>
    <xf numFmtId="0" fontId="3" fillId="0" borderId="0" xfId="0" applyFont="1"/>
    <xf numFmtId="187" fontId="3" fillId="0" borderId="0" xfId="1" applyFont="1"/>
    <xf numFmtId="0" fontId="4" fillId="4" borderId="1" xfId="0" applyFont="1" applyFill="1" applyBorder="1" applyAlignment="1">
      <alignment horizontal="center" vertical="center" wrapText="1"/>
    </xf>
    <xf numFmtId="187" fontId="4" fillId="5" borderId="1" xfId="1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88" fontId="4" fillId="3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87" fontId="5" fillId="6" borderId="2" xfId="1" applyFont="1" applyFill="1" applyBorder="1" applyAlignment="1"/>
    <xf numFmtId="187" fontId="3" fillId="0" borderId="1" xfId="1" applyFont="1" applyFill="1" applyBorder="1"/>
    <xf numFmtId="4" fontId="3" fillId="0" borderId="1" xfId="0" applyNumberFormat="1" applyFont="1" applyBorder="1" applyAlignment="1">
      <alignment vertical="center" wrapText="1"/>
    </xf>
    <xf numFmtId="187" fontId="3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88" fontId="3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wrapText="1"/>
    </xf>
    <xf numFmtId="0" fontId="17" fillId="0" borderId="0" xfId="0" applyFont="1"/>
    <xf numFmtId="0" fontId="10" fillId="3" borderId="5" xfId="2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0" fillId="3" borderId="12" xfId="2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horizontal="left" vertical="top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view="pageBreakPreview" zoomScaleNormal="60" zoomScaleSheetLayoutView="100" workbookViewId="0">
      <selection activeCell="D136" sqref="D136"/>
    </sheetView>
  </sheetViews>
  <sheetFormatPr defaultColWidth="11.44140625" defaultRowHeight="15" x14ac:dyDescent="0.2"/>
  <cols>
    <col min="1" max="1" width="6.109375" style="59" customWidth="1"/>
    <col min="2" max="3" width="13.77734375" style="59" customWidth="1"/>
    <col min="4" max="4" width="19.5546875" style="59" bestFit="1" customWidth="1"/>
    <col min="5" max="7" width="15.77734375" style="59" customWidth="1"/>
    <col min="8" max="16384" width="11.44140625" style="59"/>
  </cols>
  <sheetData>
    <row r="1" spans="1:7" ht="80.099999999999994" customHeight="1" x14ac:dyDescent="0.65">
      <c r="A1" s="58" t="s">
        <v>200</v>
      </c>
      <c r="B1" s="58"/>
      <c r="C1" s="58"/>
      <c r="D1" s="58"/>
      <c r="E1" s="58"/>
      <c r="F1" s="58"/>
      <c r="G1" s="58"/>
    </row>
    <row r="2" spans="1:7" ht="23.25" customHeight="1" x14ac:dyDescent="0.65">
      <c r="A2" s="60" t="s">
        <v>0</v>
      </c>
      <c r="B2" s="60" t="s">
        <v>1</v>
      </c>
      <c r="C2" s="33" t="s">
        <v>17</v>
      </c>
      <c r="D2" s="33" t="s">
        <v>18</v>
      </c>
      <c r="E2" s="61" t="s">
        <v>199</v>
      </c>
      <c r="F2" s="62"/>
      <c r="G2" s="63"/>
    </row>
    <row r="3" spans="1:7" ht="89.25" customHeight="1" x14ac:dyDescent="0.2">
      <c r="A3" s="64"/>
      <c r="B3" s="64"/>
      <c r="C3" s="34"/>
      <c r="D3" s="34"/>
      <c r="E3" s="32" t="s">
        <v>197</v>
      </c>
      <c r="F3" s="32" t="s">
        <v>198</v>
      </c>
      <c r="G3" s="32" t="s">
        <v>196</v>
      </c>
    </row>
    <row r="4" spans="1:7" ht="24.95" customHeight="1" x14ac:dyDescent="0.55000000000000004">
      <c r="A4" s="65">
        <v>1</v>
      </c>
      <c r="B4" s="13" t="s">
        <v>201</v>
      </c>
      <c r="C4" s="50" t="s">
        <v>202</v>
      </c>
      <c r="D4" s="50" t="s">
        <v>203</v>
      </c>
      <c r="E4" s="14"/>
      <c r="F4" s="14"/>
      <c r="G4" s="14"/>
    </row>
    <row r="5" spans="1:7" ht="24.95" customHeight="1" x14ac:dyDescent="0.55000000000000004">
      <c r="A5" s="66">
        <v>2</v>
      </c>
      <c r="B5" s="13" t="s">
        <v>201</v>
      </c>
      <c r="C5" s="50" t="s">
        <v>204</v>
      </c>
      <c r="D5" s="50" t="s">
        <v>205</v>
      </c>
      <c r="E5" s="14"/>
      <c r="F5" s="14"/>
      <c r="G5" s="14"/>
    </row>
    <row r="6" spans="1:7" ht="24.95" customHeight="1" x14ac:dyDescent="0.55000000000000004">
      <c r="A6" s="65">
        <v>3</v>
      </c>
      <c r="B6" s="13" t="s">
        <v>201</v>
      </c>
      <c r="C6" s="50" t="s">
        <v>206</v>
      </c>
      <c r="D6" s="50" t="s">
        <v>207</v>
      </c>
      <c r="E6" s="14"/>
      <c r="F6" s="14"/>
      <c r="G6" s="14"/>
    </row>
    <row r="7" spans="1:7" ht="24.95" customHeight="1" x14ac:dyDescent="0.55000000000000004">
      <c r="A7" s="66">
        <v>4</v>
      </c>
      <c r="B7" s="13" t="s">
        <v>201</v>
      </c>
      <c r="C7" s="51" t="s">
        <v>202</v>
      </c>
      <c r="D7" s="51" t="s">
        <v>208</v>
      </c>
      <c r="E7" s="14"/>
      <c r="F7" s="14"/>
      <c r="G7" s="14"/>
    </row>
    <row r="8" spans="1:7" ht="24.95" customHeight="1" x14ac:dyDescent="0.55000000000000004">
      <c r="A8" s="65">
        <v>5</v>
      </c>
      <c r="B8" s="13" t="s">
        <v>201</v>
      </c>
      <c r="C8" s="51" t="s">
        <v>202</v>
      </c>
      <c r="D8" s="52" t="s">
        <v>209</v>
      </c>
      <c r="E8" s="14"/>
      <c r="F8" s="14"/>
      <c r="G8" s="14"/>
    </row>
    <row r="9" spans="1:7" ht="24.95" customHeight="1" x14ac:dyDescent="0.55000000000000004">
      <c r="A9" s="66">
        <v>6</v>
      </c>
      <c r="B9" s="13" t="s">
        <v>201</v>
      </c>
      <c r="C9" s="51" t="s">
        <v>202</v>
      </c>
      <c r="D9" s="52" t="s">
        <v>210</v>
      </c>
      <c r="E9" s="14"/>
      <c r="F9" s="14"/>
      <c r="G9" s="14"/>
    </row>
    <row r="10" spans="1:7" ht="24.95" customHeight="1" x14ac:dyDescent="0.55000000000000004">
      <c r="A10" s="65">
        <v>7</v>
      </c>
      <c r="B10" s="13" t="s">
        <v>201</v>
      </c>
      <c r="C10" s="51" t="s">
        <v>202</v>
      </c>
      <c r="D10" s="52" t="s">
        <v>211</v>
      </c>
      <c r="E10" s="14"/>
      <c r="F10" s="14"/>
      <c r="G10" s="14"/>
    </row>
    <row r="11" spans="1:7" ht="24.95" customHeight="1" x14ac:dyDescent="0.55000000000000004">
      <c r="A11" s="66">
        <v>8</v>
      </c>
      <c r="B11" s="13" t="s">
        <v>201</v>
      </c>
      <c r="C11" s="51" t="s">
        <v>202</v>
      </c>
      <c r="D11" s="52" t="s">
        <v>212</v>
      </c>
      <c r="E11" s="14"/>
      <c r="F11" s="14"/>
      <c r="G11" s="14"/>
    </row>
    <row r="12" spans="1:7" ht="24.95" customHeight="1" x14ac:dyDescent="0.55000000000000004">
      <c r="A12" s="65">
        <v>9</v>
      </c>
      <c r="B12" s="13" t="s">
        <v>201</v>
      </c>
      <c r="C12" s="51" t="s">
        <v>202</v>
      </c>
      <c r="D12" s="52" t="s">
        <v>213</v>
      </c>
      <c r="E12" s="14"/>
      <c r="F12" s="14"/>
      <c r="G12" s="14"/>
    </row>
    <row r="13" spans="1:7" ht="24.95" customHeight="1" x14ac:dyDescent="0.55000000000000004">
      <c r="A13" s="66">
        <v>10</v>
      </c>
      <c r="B13" s="13" t="s">
        <v>201</v>
      </c>
      <c r="C13" s="51" t="s">
        <v>202</v>
      </c>
      <c r="D13" s="52" t="s">
        <v>214</v>
      </c>
      <c r="E13" s="14"/>
      <c r="F13" s="14"/>
      <c r="G13" s="14"/>
    </row>
    <row r="14" spans="1:7" ht="24.95" customHeight="1" x14ac:dyDescent="0.55000000000000004">
      <c r="A14" s="65">
        <v>11</v>
      </c>
      <c r="B14" s="13" t="s">
        <v>201</v>
      </c>
      <c r="C14" s="51" t="s">
        <v>202</v>
      </c>
      <c r="D14" s="52" t="s">
        <v>215</v>
      </c>
      <c r="E14" s="14"/>
      <c r="F14" s="14"/>
      <c r="G14" s="14"/>
    </row>
    <row r="15" spans="1:7" ht="24.95" customHeight="1" x14ac:dyDescent="0.55000000000000004">
      <c r="A15" s="66">
        <v>12</v>
      </c>
      <c r="B15" s="13" t="s">
        <v>201</v>
      </c>
      <c r="C15" s="51" t="s">
        <v>202</v>
      </c>
      <c r="D15" s="52" t="s">
        <v>216</v>
      </c>
      <c r="E15" s="14"/>
      <c r="F15" s="14"/>
      <c r="G15" s="14"/>
    </row>
    <row r="16" spans="1:7" ht="24.95" customHeight="1" x14ac:dyDescent="0.55000000000000004">
      <c r="A16" s="65">
        <v>13</v>
      </c>
      <c r="B16" s="13" t="s">
        <v>201</v>
      </c>
      <c r="C16" s="51" t="s">
        <v>202</v>
      </c>
      <c r="D16" s="52" t="s">
        <v>217</v>
      </c>
      <c r="E16" s="14"/>
      <c r="F16" s="14"/>
      <c r="G16" s="14"/>
    </row>
    <row r="17" spans="1:7" ht="24.95" customHeight="1" x14ac:dyDescent="0.55000000000000004">
      <c r="A17" s="66">
        <v>14</v>
      </c>
      <c r="B17" s="13" t="s">
        <v>201</v>
      </c>
      <c r="C17" s="51" t="s">
        <v>202</v>
      </c>
      <c r="D17" s="52" t="s">
        <v>218</v>
      </c>
      <c r="E17" s="14"/>
      <c r="F17" s="14"/>
      <c r="G17" s="14"/>
    </row>
    <row r="18" spans="1:7" ht="24.95" customHeight="1" x14ac:dyDescent="0.55000000000000004">
      <c r="A18" s="65">
        <v>15</v>
      </c>
      <c r="B18" s="13" t="s">
        <v>201</v>
      </c>
      <c r="C18" s="51" t="s">
        <v>202</v>
      </c>
      <c r="D18" s="52" t="s">
        <v>219</v>
      </c>
      <c r="E18" s="14"/>
      <c r="F18" s="14"/>
      <c r="G18" s="14"/>
    </row>
    <row r="19" spans="1:7" ht="24.95" customHeight="1" x14ac:dyDescent="0.55000000000000004">
      <c r="A19" s="66">
        <v>16</v>
      </c>
      <c r="B19" s="13" t="s">
        <v>201</v>
      </c>
      <c r="C19" s="51" t="s">
        <v>202</v>
      </c>
      <c r="D19" s="52" t="s">
        <v>220</v>
      </c>
      <c r="E19" s="14"/>
      <c r="F19" s="14"/>
      <c r="G19" s="14"/>
    </row>
    <row r="20" spans="1:7" ht="24.95" customHeight="1" x14ac:dyDescent="0.55000000000000004">
      <c r="A20" s="65">
        <v>17</v>
      </c>
      <c r="B20" s="13" t="s">
        <v>201</v>
      </c>
      <c r="C20" s="51" t="s">
        <v>202</v>
      </c>
      <c r="D20" s="51" t="s">
        <v>221</v>
      </c>
      <c r="E20" s="14"/>
      <c r="F20" s="14"/>
      <c r="G20" s="14"/>
    </row>
    <row r="21" spans="1:7" ht="24.95" customHeight="1" x14ac:dyDescent="0.55000000000000004">
      <c r="A21" s="66">
        <v>18</v>
      </c>
      <c r="B21" s="13" t="s">
        <v>201</v>
      </c>
      <c r="C21" s="51" t="s">
        <v>202</v>
      </c>
      <c r="D21" s="51" t="s">
        <v>222</v>
      </c>
      <c r="E21" s="14"/>
      <c r="F21" s="14"/>
      <c r="G21" s="14"/>
    </row>
    <row r="22" spans="1:7" ht="24.95" customHeight="1" x14ac:dyDescent="0.55000000000000004">
      <c r="A22" s="65">
        <v>19</v>
      </c>
      <c r="B22" s="13" t="s">
        <v>201</v>
      </c>
      <c r="C22" s="51" t="s">
        <v>202</v>
      </c>
      <c r="D22" s="51" t="s">
        <v>223</v>
      </c>
      <c r="E22" s="14"/>
      <c r="F22" s="14"/>
      <c r="G22" s="14"/>
    </row>
    <row r="23" spans="1:7" ht="24.95" customHeight="1" x14ac:dyDescent="0.55000000000000004">
      <c r="A23" s="66">
        <v>20</v>
      </c>
      <c r="B23" s="13" t="s">
        <v>201</v>
      </c>
      <c r="C23" s="51" t="s">
        <v>202</v>
      </c>
      <c r="D23" s="51" t="s">
        <v>224</v>
      </c>
      <c r="E23" s="14"/>
      <c r="F23" s="14"/>
      <c r="G23" s="14"/>
    </row>
    <row r="24" spans="1:7" ht="24.95" customHeight="1" x14ac:dyDescent="0.55000000000000004">
      <c r="A24" s="65">
        <v>21</v>
      </c>
      <c r="B24" s="13" t="s">
        <v>201</v>
      </c>
      <c r="C24" s="51" t="s">
        <v>202</v>
      </c>
      <c r="D24" s="51" t="s">
        <v>225</v>
      </c>
      <c r="E24" s="14"/>
      <c r="F24" s="14"/>
      <c r="G24" s="14"/>
    </row>
    <row r="25" spans="1:7" ht="24.95" customHeight="1" x14ac:dyDescent="0.55000000000000004">
      <c r="A25" s="66">
        <v>22</v>
      </c>
      <c r="B25" s="13" t="s">
        <v>201</v>
      </c>
      <c r="C25" s="51" t="s">
        <v>206</v>
      </c>
      <c r="D25" s="51" t="s">
        <v>226</v>
      </c>
      <c r="E25" s="14"/>
      <c r="F25" s="14"/>
      <c r="G25" s="14"/>
    </row>
    <row r="26" spans="1:7" ht="24.95" customHeight="1" x14ac:dyDescent="0.55000000000000004">
      <c r="A26" s="65">
        <v>23</v>
      </c>
      <c r="B26" s="13" t="s">
        <v>201</v>
      </c>
      <c r="C26" s="51" t="s">
        <v>206</v>
      </c>
      <c r="D26" s="51" t="s">
        <v>227</v>
      </c>
      <c r="E26" s="14"/>
      <c r="F26" s="14"/>
      <c r="G26" s="14"/>
    </row>
    <row r="27" spans="1:7" ht="24.95" customHeight="1" x14ac:dyDescent="0.55000000000000004">
      <c r="A27" s="66">
        <v>24</v>
      </c>
      <c r="B27" s="13" t="s">
        <v>201</v>
      </c>
      <c r="C27" s="51" t="s">
        <v>206</v>
      </c>
      <c r="D27" s="51" t="s">
        <v>228</v>
      </c>
      <c r="E27" s="14"/>
      <c r="F27" s="14"/>
      <c r="G27" s="14"/>
    </row>
    <row r="28" spans="1:7" ht="24.95" customHeight="1" x14ac:dyDescent="0.55000000000000004">
      <c r="A28" s="65">
        <v>25</v>
      </c>
      <c r="B28" s="13" t="s">
        <v>201</v>
      </c>
      <c r="C28" s="51" t="s">
        <v>206</v>
      </c>
      <c r="D28" s="51" t="s">
        <v>223</v>
      </c>
      <c r="E28" s="14"/>
      <c r="F28" s="14"/>
      <c r="G28" s="14"/>
    </row>
    <row r="29" spans="1:7" ht="24.95" customHeight="1" x14ac:dyDescent="0.55000000000000004">
      <c r="A29" s="66">
        <v>26</v>
      </c>
      <c r="B29" s="13" t="s">
        <v>201</v>
      </c>
      <c r="C29" s="51" t="s">
        <v>206</v>
      </c>
      <c r="D29" s="52" t="s">
        <v>229</v>
      </c>
      <c r="E29" s="14"/>
      <c r="F29" s="14"/>
      <c r="G29" s="14"/>
    </row>
    <row r="30" spans="1:7" ht="24.95" customHeight="1" x14ac:dyDescent="0.55000000000000004">
      <c r="A30" s="65">
        <v>27</v>
      </c>
      <c r="B30" s="13" t="s">
        <v>201</v>
      </c>
      <c r="C30" s="51" t="s">
        <v>206</v>
      </c>
      <c r="D30" s="52" t="s">
        <v>230</v>
      </c>
      <c r="E30" s="14"/>
      <c r="F30" s="14"/>
      <c r="G30" s="14"/>
    </row>
    <row r="31" spans="1:7" ht="24.95" customHeight="1" x14ac:dyDescent="0.55000000000000004">
      <c r="A31" s="66">
        <v>28</v>
      </c>
      <c r="B31" s="13" t="s">
        <v>201</v>
      </c>
      <c r="C31" s="51" t="s">
        <v>206</v>
      </c>
      <c r="D31" s="51" t="s">
        <v>231</v>
      </c>
      <c r="E31" s="14"/>
      <c r="F31" s="14"/>
      <c r="G31" s="14"/>
    </row>
    <row r="32" spans="1:7" ht="24.95" customHeight="1" x14ac:dyDescent="0.55000000000000004">
      <c r="A32" s="65">
        <v>29</v>
      </c>
      <c r="B32" s="13" t="s">
        <v>201</v>
      </c>
      <c r="C32" s="51" t="s">
        <v>206</v>
      </c>
      <c r="D32" s="51" t="s">
        <v>232</v>
      </c>
      <c r="E32" s="14"/>
      <c r="F32" s="14"/>
      <c r="G32" s="14"/>
    </row>
    <row r="33" spans="1:7" ht="24.95" customHeight="1" x14ac:dyDescent="0.55000000000000004">
      <c r="A33" s="66">
        <v>30</v>
      </c>
      <c r="B33" s="13" t="s">
        <v>201</v>
      </c>
      <c r="C33" s="51" t="s">
        <v>206</v>
      </c>
      <c r="D33" s="51" t="s">
        <v>233</v>
      </c>
      <c r="E33" s="14"/>
      <c r="F33" s="14"/>
      <c r="G33" s="14"/>
    </row>
    <row r="34" spans="1:7" ht="24.95" customHeight="1" x14ac:dyDescent="0.55000000000000004">
      <c r="A34" s="65">
        <v>31</v>
      </c>
      <c r="B34" s="13" t="s">
        <v>201</v>
      </c>
      <c r="C34" s="51" t="s">
        <v>206</v>
      </c>
      <c r="D34" s="51" t="s">
        <v>234</v>
      </c>
      <c r="E34" s="14"/>
      <c r="F34" s="14"/>
      <c r="G34" s="14"/>
    </row>
    <row r="35" spans="1:7" ht="24.95" customHeight="1" x14ac:dyDescent="0.55000000000000004">
      <c r="A35" s="66">
        <v>32</v>
      </c>
      <c r="B35" s="13" t="s">
        <v>201</v>
      </c>
      <c r="C35" s="51" t="s">
        <v>206</v>
      </c>
      <c r="D35" s="51" t="s">
        <v>235</v>
      </c>
      <c r="E35" s="14"/>
      <c r="F35" s="14"/>
      <c r="G35" s="14"/>
    </row>
    <row r="36" spans="1:7" ht="24.95" customHeight="1" x14ac:dyDescent="0.55000000000000004">
      <c r="A36" s="65">
        <v>33</v>
      </c>
      <c r="B36" s="13" t="s">
        <v>201</v>
      </c>
      <c r="C36" s="51" t="s">
        <v>206</v>
      </c>
      <c r="D36" s="51" t="s">
        <v>236</v>
      </c>
      <c r="E36" s="14"/>
      <c r="F36" s="14"/>
      <c r="G36" s="14"/>
    </row>
    <row r="37" spans="1:7" ht="24.95" customHeight="1" x14ac:dyDescent="0.55000000000000004">
      <c r="A37" s="66">
        <v>34</v>
      </c>
      <c r="B37" s="13" t="s">
        <v>201</v>
      </c>
      <c r="C37" s="51" t="s">
        <v>206</v>
      </c>
      <c r="D37" s="51" t="s">
        <v>237</v>
      </c>
      <c r="E37" s="14"/>
      <c r="F37" s="14"/>
      <c r="G37" s="14"/>
    </row>
    <row r="38" spans="1:7" ht="24.95" customHeight="1" x14ac:dyDescent="0.55000000000000004">
      <c r="A38" s="65">
        <v>35</v>
      </c>
      <c r="B38" s="13" t="s">
        <v>201</v>
      </c>
      <c r="C38" s="51" t="s">
        <v>206</v>
      </c>
      <c r="D38" s="51" t="s">
        <v>238</v>
      </c>
      <c r="E38" s="14"/>
      <c r="F38" s="14"/>
      <c r="G38" s="14"/>
    </row>
    <row r="39" spans="1:7" ht="24.95" customHeight="1" x14ac:dyDescent="0.55000000000000004">
      <c r="A39" s="66">
        <v>36</v>
      </c>
      <c r="B39" s="13" t="s">
        <v>201</v>
      </c>
      <c r="C39" s="51" t="s">
        <v>206</v>
      </c>
      <c r="D39" s="51" t="s">
        <v>239</v>
      </c>
      <c r="E39" s="14"/>
      <c r="F39" s="14"/>
      <c r="G39" s="14"/>
    </row>
    <row r="40" spans="1:7" ht="24.95" customHeight="1" x14ac:dyDescent="0.55000000000000004">
      <c r="A40" s="65">
        <v>37</v>
      </c>
      <c r="B40" s="13" t="s">
        <v>201</v>
      </c>
      <c r="C40" s="51" t="s">
        <v>240</v>
      </c>
      <c r="D40" s="51" t="s">
        <v>241</v>
      </c>
      <c r="E40" s="14"/>
      <c r="F40" s="14"/>
      <c r="G40" s="14"/>
    </row>
    <row r="41" spans="1:7" ht="24.95" customHeight="1" x14ac:dyDescent="0.55000000000000004">
      <c r="A41" s="66">
        <v>38</v>
      </c>
      <c r="B41" s="13" t="s">
        <v>201</v>
      </c>
      <c r="C41" s="51" t="s">
        <v>240</v>
      </c>
      <c r="D41" s="52" t="s">
        <v>242</v>
      </c>
      <c r="E41" s="14"/>
      <c r="F41" s="14"/>
      <c r="G41" s="14"/>
    </row>
    <row r="42" spans="1:7" ht="24.95" customHeight="1" x14ac:dyDescent="0.55000000000000004">
      <c r="A42" s="65">
        <v>39</v>
      </c>
      <c r="B42" s="13" t="s">
        <v>201</v>
      </c>
      <c r="C42" s="51" t="s">
        <v>240</v>
      </c>
      <c r="D42" s="52" t="s">
        <v>243</v>
      </c>
      <c r="E42" s="14"/>
      <c r="F42" s="14"/>
      <c r="G42" s="14"/>
    </row>
    <row r="43" spans="1:7" ht="24.95" customHeight="1" x14ac:dyDescent="0.55000000000000004">
      <c r="A43" s="66">
        <v>40</v>
      </c>
      <c r="B43" s="13" t="s">
        <v>201</v>
      </c>
      <c r="C43" s="51" t="s">
        <v>240</v>
      </c>
      <c r="D43" s="51" t="s">
        <v>244</v>
      </c>
      <c r="E43" s="14"/>
      <c r="F43" s="14"/>
      <c r="G43" s="14"/>
    </row>
    <row r="44" spans="1:7" ht="24.95" customHeight="1" x14ac:dyDescent="0.55000000000000004">
      <c r="A44" s="65">
        <v>41</v>
      </c>
      <c r="B44" s="13" t="s">
        <v>201</v>
      </c>
      <c r="C44" s="51" t="s">
        <v>240</v>
      </c>
      <c r="D44" s="51" t="s">
        <v>245</v>
      </c>
      <c r="E44" s="14"/>
      <c r="F44" s="14"/>
      <c r="G44" s="14"/>
    </row>
    <row r="45" spans="1:7" ht="24.95" customHeight="1" x14ac:dyDescent="0.55000000000000004">
      <c r="A45" s="66">
        <v>42</v>
      </c>
      <c r="B45" s="13" t="s">
        <v>201</v>
      </c>
      <c r="C45" s="51" t="s">
        <v>246</v>
      </c>
      <c r="D45" s="53" t="s">
        <v>247</v>
      </c>
      <c r="E45" s="14"/>
      <c r="F45" s="14"/>
      <c r="G45" s="14"/>
    </row>
    <row r="46" spans="1:7" ht="24.95" customHeight="1" x14ac:dyDescent="0.55000000000000004">
      <c r="A46" s="65">
        <v>43</v>
      </c>
      <c r="B46" s="13" t="s">
        <v>201</v>
      </c>
      <c r="C46" s="51" t="s">
        <v>246</v>
      </c>
      <c r="D46" s="53" t="s">
        <v>248</v>
      </c>
      <c r="E46" s="14"/>
      <c r="F46" s="14"/>
      <c r="G46" s="14"/>
    </row>
    <row r="47" spans="1:7" ht="24.95" customHeight="1" x14ac:dyDescent="0.55000000000000004">
      <c r="A47" s="66">
        <v>44</v>
      </c>
      <c r="B47" s="13" t="s">
        <v>201</v>
      </c>
      <c r="C47" s="51" t="s">
        <v>246</v>
      </c>
      <c r="D47" s="53" t="s">
        <v>249</v>
      </c>
      <c r="E47" s="14"/>
      <c r="F47" s="14"/>
      <c r="G47" s="14"/>
    </row>
    <row r="48" spans="1:7" ht="24.95" customHeight="1" x14ac:dyDescent="0.55000000000000004">
      <c r="A48" s="65">
        <v>45</v>
      </c>
      <c r="B48" s="13" t="s">
        <v>201</v>
      </c>
      <c r="C48" s="51" t="s">
        <v>246</v>
      </c>
      <c r="D48" s="53" t="s">
        <v>250</v>
      </c>
      <c r="E48" s="14"/>
      <c r="F48" s="14"/>
      <c r="G48" s="14"/>
    </row>
    <row r="49" spans="1:7" ht="24.95" customHeight="1" x14ac:dyDescent="0.55000000000000004">
      <c r="A49" s="66">
        <v>46</v>
      </c>
      <c r="B49" s="13" t="s">
        <v>201</v>
      </c>
      <c r="C49" s="51" t="s">
        <v>246</v>
      </c>
      <c r="D49" s="53" t="s">
        <v>251</v>
      </c>
      <c r="E49" s="14"/>
      <c r="F49" s="14"/>
      <c r="G49" s="14"/>
    </row>
    <row r="50" spans="1:7" ht="24.95" customHeight="1" x14ac:dyDescent="0.55000000000000004">
      <c r="A50" s="65">
        <v>47</v>
      </c>
      <c r="B50" s="13" t="s">
        <v>201</v>
      </c>
      <c r="C50" s="51" t="s">
        <v>246</v>
      </c>
      <c r="D50" s="53" t="s">
        <v>252</v>
      </c>
      <c r="E50" s="14"/>
      <c r="F50" s="14"/>
      <c r="G50" s="14"/>
    </row>
    <row r="51" spans="1:7" ht="24.95" customHeight="1" x14ac:dyDescent="0.55000000000000004">
      <c r="A51" s="66">
        <v>48</v>
      </c>
      <c r="B51" s="13" t="s">
        <v>201</v>
      </c>
      <c r="C51" s="51" t="s">
        <v>246</v>
      </c>
      <c r="D51" s="53" t="s">
        <v>253</v>
      </c>
      <c r="E51" s="14"/>
      <c r="F51" s="14"/>
      <c r="G51" s="14"/>
    </row>
    <row r="52" spans="1:7" ht="24.95" customHeight="1" x14ac:dyDescent="0.55000000000000004">
      <c r="A52" s="65">
        <v>49</v>
      </c>
      <c r="B52" s="13" t="s">
        <v>201</v>
      </c>
      <c r="C52" s="51" t="s">
        <v>246</v>
      </c>
      <c r="D52" s="53" t="s">
        <v>254</v>
      </c>
      <c r="E52" s="14"/>
      <c r="F52" s="14"/>
      <c r="G52" s="14"/>
    </row>
    <row r="53" spans="1:7" ht="24.95" customHeight="1" x14ac:dyDescent="0.55000000000000004">
      <c r="A53" s="66">
        <v>50</v>
      </c>
      <c r="B53" s="13" t="s">
        <v>201</v>
      </c>
      <c r="C53" s="51" t="s">
        <v>246</v>
      </c>
      <c r="D53" s="53" t="s">
        <v>255</v>
      </c>
      <c r="E53" s="14"/>
      <c r="F53" s="14"/>
      <c r="G53" s="14"/>
    </row>
    <row r="54" spans="1:7" ht="24.95" customHeight="1" x14ac:dyDescent="0.55000000000000004">
      <c r="A54" s="65">
        <v>51</v>
      </c>
      <c r="B54" s="13" t="s">
        <v>201</v>
      </c>
      <c r="C54" s="51" t="s">
        <v>246</v>
      </c>
      <c r="D54" s="53" t="s">
        <v>256</v>
      </c>
      <c r="E54" s="14"/>
      <c r="F54" s="14"/>
      <c r="G54" s="14"/>
    </row>
    <row r="55" spans="1:7" ht="24.95" customHeight="1" x14ac:dyDescent="0.55000000000000004">
      <c r="A55" s="66">
        <v>52</v>
      </c>
      <c r="B55" s="13" t="s">
        <v>201</v>
      </c>
      <c r="C55" s="51" t="s">
        <v>246</v>
      </c>
      <c r="D55" s="53" t="s">
        <v>257</v>
      </c>
      <c r="E55" s="14"/>
      <c r="F55" s="14"/>
      <c r="G55" s="14"/>
    </row>
    <row r="56" spans="1:7" ht="24.95" customHeight="1" x14ac:dyDescent="0.55000000000000004">
      <c r="A56" s="65">
        <v>53</v>
      </c>
      <c r="B56" s="13" t="s">
        <v>201</v>
      </c>
      <c r="C56" s="51" t="s">
        <v>246</v>
      </c>
      <c r="D56" s="53" t="s">
        <v>258</v>
      </c>
      <c r="E56" s="14"/>
      <c r="F56" s="14"/>
      <c r="G56" s="14"/>
    </row>
    <row r="57" spans="1:7" ht="24.95" customHeight="1" x14ac:dyDescent="0.55000000000000004">
      <c r="A57" s="66">
        <v>54</v>
      </c>
      <c r="B57" s="13" t="s">
        <v>201</v>
      </c>
      <c r="C57" s="51" t="s">
        <v>246</v>
      </c>
      <c r="D57" s="53" t="s">
        <v>259</v>
      </c>
      <c r="E57" s="14"/>
      <c r="F57" s="14"/>
      <c r="G57" s="14"/>
    </row>
    <row r="58" spans="1:7" ht="24.95" customHeight="1" x14ac:dyDescent="0.55000000000000004">
      <c r="A58" s="65">
        <v>55</v>
      </c>
      <c r="B58" s="13" t="s">
        <v>201</v>
      </c>
      <c r="C58" s="51" t="s">
        <v>246</v>
      </c>
      <c r="D58" s="53" t="s">
        <v>260</v>
      </c>
      <c r="E58" s="14"/>
      <c r="F58" s="14"/>
      <c r="G58" s="14"/>
    </row>
    <row r="59" spans="1:7" ht="24.95" customHeight="1" x14ac:dyDescent="0.55000000000000004">
      <c r="A59" s="66">
        <v>56</v>
      </c>
      <c r="B59" s="13" t="s">
        <v>201</v>
      </c>
      <c r="C59" s="51" t="s">
        <v>246</v>
      </c>
      <c r="D59" s="54" t="s">
        <v>261</v>
      </c>
      <c r="E59" s="14"/>
      <c r="F59" s="14"/>
      <c r="G59" s="14"/>
    </row>
    <row r="60" spans="1:7" ht="24.95" customHeight="1" x14ac:dyDescent="0.55000000000000004">
      <c r="A60" s="65">
        <v>57</v>
      </c>
      <c r="B60" s="13" t="s">
        <v>201</v>
      </c>
      <c r="C60" s="55" t="s">
        <v>262</v>
      </c>
      <c r="D60" s="51" t="s">
        <v>263</v>
      </c>
      <c r="E60" s="14"/>
      <c r="F60" s="14"/>
      <c r="G60" s="14"/>
    </row>
    <row r="61" spans="1:7" ht="24.95" customHeight="1" x14ac:dyDescent="0.55000000000000004">
      <c r="A61" s="66">
        <v>58</v>
      </c>
      <c r="B61" s="13" t="s">
        <v>201</v>
      </c>
      <c r="C61" s="55" t="s">
        <v>262</v>
      </c>
      <c r="D61" s="52" t="s">
        <v>264</v>
      </c>
      <c r="E61" s="14"/>
      <c r="F61" s="14"/>
      <c r="G61" s="14"/>
    </row>
    <row r="62" spans="1:7" ht="24" x14ac:dyDescent="0.55000000000000004">
      <c r="A62" s="65">
        <v>59</v>
      </c>
      <c r="B62" s="13" t="s">
        <v>201</v>
      </c>
      <c r="C62" s="55" t="s">
        <v>262</v>
      </c>
      <c r="D62" s="52" t="s">
        <v>265</v>
      </c>
      <c r="E62" s="14"/>
      <c r="F62" s="14"/>
      <c r="G62" s="14"/>
    </row>
    <row r="63" spans="1:7" ht="24" x14ac:dyDescent="0.55000000000000004">
      <c r="A63" s="66">
        <v>60</v>
      </c>
      <c r="B63" s="13" t="s">
        <v>201</v>
      </c>
      <c r="C63" s="55" t="s">
        <v>262</v>
      </c>
      <c r="D63" s="52" t="s">
        <v>266</v>
      </c>
      <c r="E63" s="14"/>
      <c r="F63" s="14"/>
      <c r="G63" s="14"/>
    </row>
    <row r="64" spans="1:7" ht="24" x14ac:dyDescent="0.55000000000000004">
      <c r="A64" s="65">
        <v>61</v>
      </c>
      <c r="B64" s="13" t="s">
        <v>201</v>
      </c>
      <c r="C64" s="55" t="s">
        <v>262</v>
      </c>
      <c r="D64" s="52" t="s">
        <v>267</v>
      </c>
      <c r="E64" s="14"/>
      <c r="F64" s="14"/>
      <c r="G64" s="14"/>
    </row>
    <row r="65" spans="1:7" ht="24" x14ac:dyDescent="0.55000000000000004">
      <c r="A65" s="66">
        <v>62</v>
      </c>
      <c r="B65" s="13" t="s">
        <v>201</v>
      </c>
      <c r="C65" s="55" t="s">
        <v>262</v>
      </c>
      <c r="D65" s="52" t="s">
        <v>268</v>
      </c>
      <c r="E65" s="14"/>
      <c r="F65" s="14"/>
      <c r="G65" s="14"/>
    </row>
    <row r="66" spans="1:7" ht="24" x14ac:dyDescent="0.55000000000000004">
      <c r="A66" s="65">
        <v>63</v>
      </c>
      <c r="B66" s="13" t="s">
        <v>201</v>
      </c>
      <c r="C66" s="55" t="s">
        <v>262</v>
      </c>
      <c r="D66" s="52" t="s">
        <v>269</v>
      </c>
      <c r="E66" s="14"/>
      <c r="F66" s="14"/>
      <c r="G66" s="14"/>
    </row>
    <row r="67" spans="1:7" ht="24" x14ac:dyDescent="0.55000000000000004">
      <c r="A67" s="66">
        <v>64</v>
      </c>
      <c r="B67" s="13" t="s">
        <v>201</v>
      </c>
      <c r="C67" s="55" t="s">
        <v>262</v>
      </c>
      <c r="D67" s="52" t="s">
        <v>270</v>
      </c>
      <c r="E67" s="14"/>
      <c r="F67" s="14"/>
      <c r="G67" s="14"/>
    </row>
    <row r="68" spans="1:7" ht="24" x14ac:dyDescent="0.55000000000000004">
      <c r="A68" s="65">
        <v>65</v>
      </c>
      <c r="B68" s="13" t="s">
        <v>201</v>
      </c>
      <c r="C68" s="55" t="s">
        <v>262</v>
      </c>
      <c r="D68" s="52" t="s">
        <v>271</v>
      </c>
      <c r="E68" s="14"/>
      <c r="F68" s="14"/>
      <c r="G68" s="14"/>
    </row>
    <row r="69" spans="1:7" ht="24" x14ac:dyDescent="0.55000000000000004">
      <c r="A69" s="66">
        <v>66</v>
      </c>
      <c r="B69" s="13" t="s">
        <v>201</v>
      </c>
      <c r="C69" s="55" t="s">
        <v>262</v>
      </c>
      <c r="D69" s="52" t="s">
        <v>272</v>
      </c>
      <c r="E69" s="14"/>
      <c r="F69" s="14"/>
      <c r="G69" s="14"/>
    </row>
    <row r="70" spans="1:7" ht="24" x14ac:dyDescent="0.55000000000000004">
      <c r="A70" s="65">
        <v>67</v>
      </c>
      <c r="B70" s="13" t="s">
        <v>201</v>
      </c>
      <c r="C70" s="55" t="s">
        <v>262</v>
      </c>
      <c r="D70" s="52" t="s">
        <v>273</v>
      </c>
      <c r="E70" s="14"/>
      <c r="F70" s="14"/>
      <c r="G70" s="14"/>
    </row>
    <row r="71" spans="1:7" ht="24" x14ac:dyDescent="0.55000000000000004">
      <c r="A71" s="66">
        <v>68</v>
      </c>
      <c r="B71" s="13" t="s">
        <v>201</v>
      </c>
      <c r="C71" s="55" t="s">
        <v>262</v>
      </c>
      <c r="D71" s="52" t="s">
        <v>274</v>
      </c>
      <c r="E71" s="14"/>
      <c r="F71" s="14"/>
      <c r="G71" s="14"/>
    </row>
    <row r="72" spans="1:7" ht="24" x14ac:dyDescent="0.55000000000000004">
      <c r="A72" s="65">
        <v>69</v>
      </c>
      <c r="B72" s="13" t="s">
        <v>201</v>
      </c>
      <c r="C72" s="55" t="s">
        <v>204</v>
      </c>
      <c r="D72" s="50" t="s">
        <v>275</v>
      </c>
      <c r="E72" s="14"/>
      <c r="F72" s="14"/>
      <c r="G72" s="14"/>
    </row>
    <row r="73" spans="1:7" ht="24" x14ac:dyDescent="0.55000000000000004">
      <c r="A73" s="66">
        <v>70</v>
      </c>
      <c r="B73" s="13" t="s">
        <v>201</v>
      </c>
      <c r="C73" s="55" t="s">
        <v>204</v>
      </c>
      <c r="D73" s="50" t="s">
        <v>276</v>
      </c>
      <c r="E73" s="14"/>
      <c r="F73" s="14"/>
      <c r="G73" s="14"/>
    </row>
    <row r="74" spans="1:7" ht="24" x14ac:dyDescent="0.55000000000000004">
      <c r="A74" s="65">
        <v>71</v>
      </c>
      <c r="B74" s="13" t="s">
        <v>201</v>
      </c>
      <c r="C74" s="55" t="s">
        <v>204</v>
      </c>
      <c r="D74" s="50" t="s">
        <v>277</v>
      </c>
      <c r="E74" s="14"/>
      <c r="F74" s="14"/>
      <c r="G74" s="14"/>
    </row>
    <row r="75" spans="1:7" ht="24" x14ac:dyDescent="0.55000000000000004">
      <c r="A75" s="66">
        <v>72</v>
      </c>
      <c r="B75" s="13" t="s">
        <v>201</v>
      </c>
      <c r="C75" s="55" t="s">
        <v>204</v>
      </c>
      <c r="D75" s="50" t="s">
        <v>278</v>
      </c>
      <c r="E75" s="14"/>
      <c r="F75" s="14"/>
      <c r="G75" s="14"/>
    </row>
    <row r="76" spans="1:7" ht="24" x14ac:dyDescent="0.55000000000000004">
      <c r="A76" s="65">
        <v>73</v>
      </c>
      <c r="B76" s="13" t="s">
        <v>201</v>
      </c>
      <c r="C76" s="55" t="s">
        <v>204</v>
      </c>
      <c r="D76" s="50" t="s">
        <v>279</v>
      </c>
      <c r="E76" s="14"/>
      <c r="F76" s="14"/>
      <c r="G76" s="14"/>
    </row>
    <row r="77" spans="1:7" ht="24" x14ac:dyDescent="0.55000000000000004">
      <c r="A77" s="66">
        <v>74</v>
      </c>
      <c r="B77" s="13" t="s">
        <v>201</v>
      </c>
      <c r="C77" s="55" t="s">
        <v>204</v>
      </c>
      <c r="D77" s="50" t="s">
        <v>280</v>
      </c>
      <c r="E77" s="14"/>
      <c r="F77" s="14"/>
      <c r="G77" s="14"/>
    </row>
    <row r="78" spans="1:7" ht="24" x14ac:dyDescent="0.55000000000000004">
      <c r="A78" s="65">
        <v>75</v>
      </c>
      <c r="B78" s="13" t="s">
        <v>201</v>
      </c>
      <c r="C78" s="55" t="s">
        <v>204</v>
      </c>
      <c r="D78" s="50" t="s">
        <v>281</v>
      </c>
      <c r="E78" s="14"/>
      <c r="F78" s="14"/>
      <c r="G78" s="14"/>
    </row>
    <row r="79" spans="1:7" ht="24" x14ac:dyDescent="0.55000000000000004">
      <c r="A79" s="66">
        <v>76</v>
      </c>
      <c r="B79" s="13" t="s">
        <v>201</v>
      </c>
      <c r="C79" s="55" t="s">
        <v>204</v>
      </c>
      <c r="D79" s="50" t="s">
        <v>282</v>
      </c>
      <c r="E79" s="14"/>
      <c r="F79" s="14"/>
      <c r="G79" s="14"/>
    </row>
    <row r="80" spans="1:7" ht="24" x14ac:dyDescent="0.55000000000000004">
      <c r="A80" s="65">
        <v>77</v>
      </c>
      <c r="B80" s="13" t="s">
        <v>201</v>
      </c>
      <c r="C80" s="55" t="s">
        <v>204</v>
      </c>
      <c r="D80" s="50" t="s">
        <v>283</v>
      </c>
      <c r="E80" s="14"/>
      <c r="F80" s="14"/>
      <c r="G80" s="14"/>
    </row>
    <row r="81" spans="1:7" ht="24" x14ac:dyDescent="0.55000000000000004">
      <c r="A81" s="66">
        <v>78</v>
      </c>
      <c r="B81" s="13" t="s">
        <v>201</v>
      </c>
      <c r="C81" s="55" t="s">
        <v>204</v>
      </c>
      <c r="D81" s="50" t="s">
        <v>284</v>
      </c>
      <c r="E81" s="14"/>
      <c r="F81" s="14"/>
      <c r="G81" s="14"/>
    </row>
    <row r="82" spans="1:7" ht="24" x14ac:dyDescent="0.55000000000000004">
      <c r="A82" s="65">
        <v>79</v>
      </c>
      <c r="B82" s="13" t="s">
        <v>201</v>
      </c>
      <c r="C82" s="56" t="s">
        <v>204</v>
      </c>
      <c r="D82" s="57" t="s">
        <v>285</v>
      </c>
      <c r="E82" s="14"/>
      <c r="F82" s="14"/>
      <c r="G82" s="14"/>
    </row>
    <row r="83" spans="1:7" ht="24" x14ac:dyDescent="0.55000000000000004">
      <c r="A83" s="66">
        <v>80</v>
      </c>
      <c r="B83" s="13" t="s">
        <v>201</v>
      </c>
      <c r="C83" s="56" t="s">
        <v>204</v>
      </c>
      <c r="D83" s="57" t="s">
        <v>286</v>
      </c>
      <c r="E83" s="14"/>
      <c r="F83" s="14"/>
      <c r="G83" s="14"/>
    </row>
    <row r="84" spans="1:7" ht="24" x14ac:dyDescent="0.55000000000000004">
      <c r="A84" s="65">
        <v>81</v>
      </c>
      <c r="B84" s="13" t="s">
        <v>201</v>
      </c>
      <c r="C84" s="56" t="s">
        <v>204</v>
      </c>
      <c r="D84" s="57" t="s">
        <v>287</v>
      </c>
      <c r="E84" s="14"/>
      <c r="F84" s="14"/>
      <c r="G84" s="14"/>
    </row>
    <row r="85" spans="1:7" ht="24" x14ac:dyDescent="0.55000000000000004">
      <c r="A85" s="66">
        <v>82</v>
      </c>
      <c r="B85" s="13" t="s">
        <v>201</v>
      </c>
      <c r="C85" s="56" t="s">
        <v>204</v>
      </c>
      <c r="D85" s="57" t="s">
        <v>288</v>
      </c>
      <c r="E85" s="14"/>
      <c r="F85" s="14"/>
      <c r="G85" s="14"/>
    </row>
    <row r="86" spans="1:7" ht="24" x14ac:dyDescent="0.55000000000000004">
      <c r="A86" s="65">
        <v>83</v>
      </c>
      <c r="B86" s="13" t="s">
        <v>201</v>
      </c>
      <c r="C86" s="56" t="s">
        <v>204</v>
      </c>
      <c r="D86" s="57" t="s">
        <v>289</v>
      </c>
      <c r="E86" s="14"/>
      <c r="F86" s="14"/>
      <c r="G86" s="14"/>
    </row>
    <row r="87" spans="1:7" ht="24" x14ac:dyDescent="0.55000000000000004">
      <c r="A87" s="66">
        <v>84</v>
      </c>
      <c r="B87" s="13" t="s">
        <v>201</v>
      </c>
      <c r="C87" s="55" t="s">
        <v>204</v>
      </c>
      <c r="D87" s="50" t="s">
        <v>290</v>
      </c>
      <c r="E87" s="14"/>
      <c r="F87" s="14"/>
      <c r="G87" s="14"/>
    </row>
    <row r="88" spans="1:7" ht="24" x14ac:dyDescent="0.55000000000000004">
      <c r="A88" s="65">
        <v>85</v>
      </c>
      <c r="B88" s="13" t="s">
        <v>201</v>
      </c>
      <c r="C88" s="55" t="s">
        <v>204</v>
      </c>
      <c r="D88" s="50" t="s">
        <v>291</v>
      </c>
      <c r="E88" s="14"/>
      <c r="F88" s="14"/>
      <c r="G88" s="14"/>
    </row>
    <row r="89" spans="1:7" ht="24" x14ac:dyDescent="0.55000000000000004">
      <c r="A89" s="66">
        <v>86</v>
      </c>
      <c r="B89" s="13" t="s">
        <v>201</v>
      </c>
      <c r="C89" s="55" t="s">
        <v>204</v>
      </c>
      <c r="D89" s="50" t="s">
        <v>292</v>
      </c>
      <c r="E89" s="14"/>
      <c r="F89" s="14"/>
      <c r="G89" s="14"/>
    </row>
    <row r="90" spans="1:7" ht="24" x14ac:dyDescent="0.55000000000000004">
      <c r="A90" s="65">
        <v>87</v>
      </c>
      <c r="B90" s="13" t="s">
        <v>201</v>
      </c>
      <c r="C90" s="55" t="s">
        <v>204</v>
      </c>
      <c r="D90" s="50" t="s">
        <v>293</v>
      </c>
      <c r="E90" s="14"/>
      <c r="F90" s="14"/>
      <c r="G90" s="14"/>
    </row>
    <row r="91" spans="1:7" ht="24" x14ac:dyDescent="0.55000000000000004">
      <c r="A91" s="66">
        <v>88</v>
      </c>
      <c r="B91" s="13" t="s">
        <v>201</v>
      </c>
      <c r="C91" s="55" t="s">
        <v>204</v>
      </c>
      <c r="D91" s="50" t="s">
        <v>294</v>
      </c>
      <c r="E91" s="14"/>
      <c r="F91" s="14"/>
      <c r="G91" s="14"/>
    </row>
    <row r="92" spans="1:7" ht="24" x14ac:dyDescent="0.55000000000000004">
      <c r="A92" s="65">
        <v>89</v>
      </c>
      <c r="B92" s="13" t="s">
        <v>201</v>
      </c>
      <c r="C92" s="51" t="s">
        <v>295</v>
      </c>
      <c r="D92" s="51" t="s">
        <v>296</v>
      </c>
      <c r="E92" s="14"/>
      <c r="F92" s="14"/>
      <c r="G92" s="14"/>
    </row>
    <row r="93" spans="1:7" ht="24" x14ac:dyDescent="0.55000000000000004">
      <c r="A93" s="66">
        <v>90</v>
      </c>
      <c r="B93" s="13" t="s">
        <v>201</v>
      </c>
      <c r="C93" s="51" t="s">
        <v>295</v>
      </c>
      <c r="D93" s="52" t="s">
        <v>297</v>
      </c>
      <c r="E93" s="14"/>
      <c r="F93" s="14"/>
      <c r="G93" s="14"/>
    </row>
    <row r="94" spans="1:7" ht="24" x14ac:dyDescent="0.55000000000000004">
      <c r="A94" s="65">
        <v>91</v>
      </c>
      <c r="B94" s="13" t="s">
        <v>201</v>
      </c>
      <c r="C94" s="51" t="s">
        <v>295</v>
      </c>
      <c r="D94" s="52" t="s">
        <v>298</v>
      </c>
      <c r="E94" s="14"/>
      <c r="F94" s="14"/>
      <c r="G94" s="14"/>
    </row>
    <row r="95" spans="1:7" ht="24" x14ac:dyDescent="0.55000000000000004">
      <c r="A95" s="66">
        <v>92</v>
      </c>
      <c r="B95" s="13" t="s">
        <v>201</v>
      </c>
      <c r="C95" s="51" t="s">
        <v>295</v>
      </c>
      <c r="D95" s="52" t="s">
        <v>299</v>
      </c>
      <c r="E95" s="14"/>
      <c r="F95" s="14"/>
      <c r="G95" s="14"/>
    </row>
    <row r="96" spans="1:7" ht="24" x14ac:dyDescent="0.55000000000000004">
      <c r="A96" s="65">
        <v>93</v>
      </c>
      <c r="B96" s="13" t="s">
        <v>201</v>
      </c>
      <c r="C96" s="51" t="s">
        <v>295</v>
      </c>
      <c r="D96" s="52" t="s">
        <v>300</v>
      </c>
      <c r="E96" s="14"/>
      <c r="F96" s="14"/>
      <c r="G96" s="14"/>
    </row>
    <row r="97" spans="1:7" ht="24" x14ac:dyDescent="0.55000000000000004">
      <c r="A97" s="66">
        <v>94</v>
      </c>
      <c r="B97" s="13" t="s">
        <v>201</v>
      </c>
      <c r="C97" s="51" t="s">
        <v>295</v>
      </c>
      <c r="D97" s="52" t="s">
        <v>301</v>
      </c>
      <c r="E97" s="14"/>
      <c r="F97" s="14"/>
      <c r="G97" s="14"/>
    </row>
    <row r="98" spans="1:7" ht="24" x14ac:dyDescent="0.55000000000000004">
      <c r="A98" s="65">
        <v>95</v>
      </c>
      <c r="B98" s="13" t="s">
        <v>201</v>
      </c>
      <c r="C98" s="51" t="s">
        <v>295</v>
      </c>
      <c r="D98" s="52" t="s">
        <v>302</v>
      </c>
      <c r="E98" s="14"/>
      <c r="F98" s="14"/>
      <c r="G98" s="14"/>
    </row>
    <row r="99" spans="1:7" ht="24" x14ac:dyDescent="0.55000000000000004">
      <c r="A99" s="66">
        <v>96</v>
      </c>
      <c r="B99" s="13" t="s">
        <v>201</v>
      </c>
      <c r="C99" s="51" t="s">
        <v>303</v>
      </c>
      <c r="D99" s="51" t="s">
        <v>304</v>
      </c>
      <c r="E99" s="14"/>
      <c r="F99" s="14"/>
      <c r="G99" s="14"/>
    </row>
    <row r="100" spans="1:7" ht="24" x14ac:dyDescent="0.55000000000000004">
      <c r="A100" s="65">
        <v>97</v>
      </c>
      <c r="B100" s="13" t="s">
        <v>201</v>
      </c>
      <c r="C100" s="52" t="s">
        <v>303</v>
      </c>
      <c r="D100" s="52" t="s">
        <v>305</v>
      </c>
      <c r="E100" s="14"/>
      <c r="F100" s="14"/>
      <c r="G100" s="14"/>
    </row>
    <row r="101" spans="1:7" ht="24" x14ac:dyDescent="0.55000000000000004">
      <c r="A101" s="66">
        <v>98</v>
      </c>
      <c r="B101" s="13" t="s">
        <v>201</v>
      </c>
      <c r="C101" s="52" t="s">
        <v>303</v>
      </c>
      <c r="D101" s="52" t="s">
        <v>306</v>
      </c>
      <c r="E101" s="14"/>
      <c r="F101" s="14"/>
      <c r="G101" s="14"/>
    </row>
    <row r="102" spans="1:7" ht="24" x14ac:dyDescent="0.55000000000000004">
      <c r="A102" s="65">
        <v>99</v>
      </c>
      <c r="B102" s="13" t="s">
        <v>201</v>
      </c>
      <c r="C102" s="51" t="s">
        <v>303</v>
      </c>
      <c r="D102" s="51" t="s">
        <v>307</v>
      </c>
      <c r="E102" s="14"/>
      <c r="F102" s="14"/>
      <c r="G102" s="14"/>
    </row>
    <row r="103" spans="1:7" ht="24" x14ac:dyDescent="0.55000000000000004">
      <c r="A103" s="66">
        <v>100</v>
      </c>
      <c r="B103" s="13" t="s">
        <v>201</v>
      </c>
      <c r="C103" s="51" t="s">
        <v>308</v>
      </c>
      <c r="D103" s="51" t="s">
        <v>309</v>
      </c>
      <c r="E103" s="14"/>
      <c r="F103" s="14"/>
      <c r="G103" s="14"/>
    </row>
    <row r="104" spans="1:7" ht="24" x14ac:dyDescent="0.55000000000000004">
      <c r="A104" s="65">
        <v>101</v>
      </c>
      <c r="B104" s="13" t="s">
        <v>201</v>
      </c>
      <c r="C104" s="51" t="s">
        <v>308</v>
      </c>
      <c r="D104" s="51" t="s">
        <v>310</v>
      </c>
      <c r="E104" s="14"/>
      <c r="F104" s="14"/>
      <c r="G104" s="14"/>
    </row>
    <row r="105" spans="1:7" ht="24" x14ac:dyDescent="0.55000000000000004">
      <c r="A105" s="66">
        <v>102</v>
      </c>
      <c r="B105" s="13" t="s">
        <v>201</v>
      </c>
      <c r="C105" s="51" t="s">
        <v>308</v>
      </c>
      <c r="D105" s="51" t="s">
        <v>311</v>
      </c>
      <c r="E105" s="14"/>
      <c r="F105" s="14"/>
      <c r="G105" s="14"/>
    </row>
    <row r="106" spans="1:7" ht="24" x14ac:dyDescent="0.55000000000000004">
      <c r="A106" s="65">
        <v>103</v>
      </c>
      <c r="B106" s="13" t="s">
        <v>201</v>
      </c>
      <c r="C106" s="51" t="s">
        <v>308</v>
      </c>
      <c r="D106" s="51" t="s">
        <v>312</v>
      </c>
      <c r="E106" s="14"/>
      <c r="F106" s="14"/>
      <c r="G106" s="14"/>
    </row>
    <row r="107" spans="1:7" ht="24" x14ac:dyDescent="0.55000000000000004">
      <c r="A107" s="66">
        <v>104</v>
      </c>
      <c r="B107" s="13" t="s">
        <v>201</v>
      </c>
      <c r="C107" s="51" t="s">
        <v>308</v>
      </c>
      <c r="D107" s="51" t="s">
        <v>313</v>
      </c>
      <c r="E107" s="14"/>
      <c r="F107" s="14"/>
      <c r="G107" s="14"/>
    </row>
    <row r="108" spans="1:7" ht="24" x14ac:dyDescent="0.55000000000000004">
      <c r="A108" s="65">
        <v>105</v>
      </c>
      <c r="B108" s="13" t="s">
        <v>201</v>
      </c>
      <c r="C108" s="51" t="s">
        <v>308</v>
      </c>
      <c r="D108" s="51" t="s">
        <v>314</v>
      </c>
      <c r="E108" s="14"/>
      <c r="F108" s="14"/>
      <c r="G108" s="14"/>
    </row>
    <row r="109" spans="1:7" ht="24" x14ac:dyDescent="0.55000000000000004">
      <c r="A109" s="66">
        <v>106</v>
      </c>
      <c r="B109" s="13" t="s">
        <v>201</v>
      </c>
      <c r="C109" s="51" t="s">
        <v>308</v>
      </c>
      <c r="D109" s="51" t="s">
        <v>315</v>
      </c>
      <c r="E109" s="14"/>
      <c r="F109" s="14"/>
      <c r="G109" s="14"/>
    </row>
    <row r="110" spans="1:7" ht="24" x14ac:dyDescent="0.55000000000000004">
      <c r="A110" s="65">
        <v>107</v>
      </c>
      <c r="B110" s="13" t="s">
        <v>201</v>
      </c>
      <c r="C110" s="51" t="s">
        <v>308</v>
      </c>
      <c r="D110" s="51" t="s">
        <v>316</v>
      </c>
      <c r="E110" s="14"/>
      <c r="F110" s="14"/>
      <c r="G110" s="14"/>
    </row>
    <row r="111" spans="1:7" ht="24" x14ac:dyDescent="0.55000000000000004">
      <c r="A111" s="66">
        <v>108</v>
      </c>
      <c r="B111" s="13" t="s">
        <v>201</v>
      </c>
      <c r="C111" s="51" t="s">
        <v>308</v>
      </c>
      <c r="D111" s="51" t="s">
        <v>317</v>
      </c>
      <c r="E111" s="14"/>
      <c r="F111" s="14"/>
      <c r="G111" s="14"/>
    </row>
    <row r="112" spans="1:7" ht="24" x14ac:dyDescent="0.55000000000000004">
      <c r="A112" s="65">
        <v>109</v>
      </c>
      <c r="B112" s="13" t="s">
        <v>201</v>
      </c>
      <c r="C112" s="51" t="s">
        <v>308</v>
      </c>
      <c r="D112" s="51" t="s">
        <v>318</v>
      </c>
      <c r="E112" s="14"/>
      <c r="F112" s="14"/>
      <c r="G112" s="14"/>
    </row>
    <row r="113" spans="1:7" ht="24" x14ac:dyDescent="0.55000000000000004">
      <c r="A113" s="66">
        <v>110</v>
      </c>
      <c r="B113" s="13" t="s">
        <v>201</v>
      </c>
      <c r="C113" s="51" t="s">
        <v>319</v>
      </c>
      <c r="D113" s="51" t="s">
        <v>320</v>
      </c>
      <c r="E113" s="14"/>
      <c r="F113" s="14"/>
      <c r="G113" s="14"/>
    </row>
    <row r="114" spans="1:7" ht="24" x14ac:dyDescent="0.55000000000000004">
      <c r="A114" s="65">
        <v>111</v>
      </c>
      <c r="B114" s="13" t="s">
        <v>201</v>
      </c>
      <c r="C114" s="51" t="s">
        <v>319</v>
      </c>
      <c r="D114" s="52" t="s">
        <v>321</v>
      </c>
      <c r="E114" s="14"/>
      <c r="F114" s="14"/>
      <c r="G114" s="14"/>
    </row>
    <row r="115" spans="1:7" ht="24" x14ac:dyDescent="0.55000000000000004">
      <c r="A115" s="66">
        <v>112</v>
      </c>
      <c r="B115" s="13" t="s">
        <v>201</v>
      </c>
      <c r="C115" s="51" t="s">
        <v>319</v>
      </c>
      <c r="D115" s="52" t="s">
        <v>322</v>
      </c>
      <c r="E115" s="14"/>
      <c r="F115" s="14"/>
      <c r="G115" s="14"/>
    </row>
    <row r="116" spans="1:7" ht="24" x14ac:dyDescent="0.55000000000000004">
      <c r="A116" s="65">
        <v>113</v>
      </c>
      <c r="B116" s="13" t="s">
        <v>201</v>
      </c>
      <c r="C116" s="51" t="s">
        <v>319</v>
      </c>
      <c r="D116" s="52" t="s">
        <v>323</v>
      </c>
      <c r="E116" s="14"/>
      <c r="F116" s="14"/>
      <c r="G116" s="14"/>
    </row>
    <row r="117" spans="1:7" ht="24" x14ac:dyDescent="0.55000000000000004">
      <c r="A117" s="66">
        <v>114</v>
      </c>
      <c r="B117" s="13" t="s">
        <v>201</v>
      </c>
      <c r="C117" s="51" t="s">
        <v>319</v>
      </c>
      <c r="D117" s="52" t="s">
        <v>324</v>
      </c>
      <c r="E117" s="14"/>
      <c r="F117" s="14"/>
      <c r="G117" s="14"/>
    </row>
    <row r="118" spans="1:7" ht="24" x14ac:dyDescent="0.55000000000000004">
      <c r="A118" s="65">
        <v>115</v>
      </c>
      <c r="B118" s="13" t="s">
        <v>201</v>
      </c>
      <c r="C118" s="51" t="s">
        <v>319</v>
      </c>
      <c r="D118" s="52" t="s">
        <v>325</v>
      </c>
      <c r="E118" s="14"/>
      <c r="F118" s="14"/>
      <c r="G118" s="14"/>
    </row>
    <row r="119" spans="1:7" ht="24" x14ac:dyDescent="0.55000000000000004">
      <c r="A119" s="66">
        <v>116</v>
      </c>
      <c r="B119" s="13" t="s">
        <v>201</v>
      </c>
      <c r="C119" s="51" t="s">
        <v>319</v>
      </c>
      <c r="D119" s="52" t="s">
        <v>326</v>
      </c>
      <c r="E119" s="14"/>
      <c r="F119" s="14"/>
      <c r="G119" s="14"/>
    </row>
    <row r="120" spans="1:7" ht="24" x14ac:dyDescent="0.55000000000000004">
      <c r="A120" s="65">
        <v>117</v>
      </c>
      <c r="B120" s="13" t="s">
        <v>201</v>
      </c>
      <c r="C120" s="51" t="s">
        <v>319</v>
      </c>
      <c r="D120" s="52" t="s">
        <v>327</v>
      </c>
      <c r="E120" s="14"/>
      <c r="F120" s="14"/>
      <c r="G120" s="14"/>
    </row>
    <row r="121" spans="1:7" ht="24" x14ac:dyDescent="0.55000000000000004">
      <c r="A121" s="66">
        <v>118</v>
      </c>
      <c r="B121" s="13" t="s">
        <v>201</v>
      </c>
      <c r="C121" s="51" t="s">
        <v>328</v>
      </c>
      <c r="D121" s="51" t="s">
        <v>329</v>
      </c>
      <c r="E121" s="14"/>
      <c r="F121" s="14"/>
      <c r="G121" s="14"/>
    </row>
    <row r="122" spans="1:7" ht="24" x14ac:dyDescent="0.55000000000000004">
      <c r="A122" s="65">
        <v>119</v>
      </c>
      <c r="B122" s="13" t="s">
        <v>201</v>
      </c>
      <c r="C122" s="67" t="s">
        <v>328</v>
      </c>
      <c r="D122" s="67" t="s">
        <v>330</v>
      </c>
      <c r="E122" s="14"/>
      <c r="F122" s="14"/>
      <c r="G122" s="14"/>
    </row>
    <row r="123" spans="1:7" ht="24" x14ac:dyDescent="0.55000000000000004">
      <c r="A123" s="66">
        <v>120</v>
      </c>
      <c r="B123" s="13" t="s">
        <v>201</v>
      </c>
      <c r="C123" s="51" t="s">
        <v>328</v>
      </c>
      <c r="D123" s="51" t="s">
        <v>331</v>
      </c>
      <c r="E123" s="14"/>
      <c r="F123" s="14"/>
      <c r="G123" s="14"/>
    </row>
    <row r="124" spans="1:7" ht="24" x14ac:dyDescent="0.55000000000000004">
      <c r="A124" s="65">
        <v>121</v>
      </c>
      <c r="B124" s="13" t="s">
        <v>201</v>
      </c>
      <c r="C124" s="51" t="s">
        <v>328</v>
      </c>
      <c r="D124" s="51" t="s">
        <v>332</v>
      </c>
      <c r="E124" s="14"/>
      <c r="F124" s="14"/>
      <c r="G124" s="14"/>
    </row>
    <row r="125" spans="1:7" ht="24" x14ac:dyDescent="0.55000000000000004">
      <c r="A125" s="66">
        <v>122</v>
      </c>
      <c r="B125" s="13" t="s">
        <v>201</v>
      </c>
      <c r="C125" s="51" t="s">
        <v>328</v>
      </c>
      <c r="D125" s="52" t="s">
        <v>333</v>
      </c>
      <c r="E125" s="14"/>
      <c r="F125" s="14"/>
      <c r="G125" s="14"/>
    </row>
    <row r="126" spans="1:7" ht="24" x14ac:dyDescent="0.55000000000000004">
      <c r="A126" s="65">
        <v>123</v>
      </c>
      <c r="B126" s="13" t="s">
        <v>201</v>
      </c>
      <c r="C126" s="67" t="s">
        <v>328</v>
      </c>
      <c r="D126" s="67" t="s">
        <v>334</v>
      </c>
      <c r="E126" s="14"/>
      <c r="F126" s="14"/>
      <c r="G126" s="14"/>
    </row>
    <row r="127" spans="1:7" ht="24" x14ac:dyDescent="0.55000000000000004">
      <c r="A127" s="66">
        <v>124</v>
      </c>
      <c r="B127" s="13" t="s">
        <v>201</v>
      </c>
      <c r="C127" s="51" t="s">
        <v>328</v>
      </c>
      <c r="D127" s="51" t="s">
        <v>335</v>
      </c>
      <c r="E127" s="14"/>
      <c r="F127" s="14"/>
      <c r="G127" s="14"/>
    </row>
    <row r="128" spans="1:7" ht="24" x14ac:dyDescent="0.55000000000000004">
      <c r="A128" s="65">
        <v>125</v>
      </c>
      <c r="B128" s="13" t="s">
        <v>201</v>
      </c>
      <c r="C128" s="51" t="s">
        <v>328</v>
      </c>
      <c r="D128" s="51" t="s">
        <v>336</v>
      </c>
      <c r="E128" s="14"/>
      <c r="F128" s="14"/>
      <c r="G128" s="14"/>
    </row>
    <row r="129" spans="1:7" ht="24" x14ac:dyDescent="0.55000000000000004">
      <c r="A129" s="66">
        <v>126</v>
      </c>
      <c r="B129" s="13" t="s">
        <v>201</v>
      </c>
      <c r="C129" s="51" t="s">
        <v>328</v>
      </c>
      <c r="D129" s="51" t="s">
        <v>337</v>
      </c>
      <c r="E129" s="14"/>
      <c r="F129" s="14"/>
      <c r="G129" s="14"/>
    </row>
    <row r="130" spans="1:7" ht="24" x14ac:dyDescent="0.55000000000000004">
      <c r="A130" s="65">
        <v>127</v>
      </c>
      <c r="B130" s="13" t="s">
        <v>201</v>
      </c>
      <c r="C130" s="51" t="s">
        <v>328</v>
      </c>
      <c r="D130" s="51" t="s">
        <v>338</v>
      </c>
      <c r="E130" s="14"/>
      <c r="F130" s="14"/>
      <c r="G130" s="14"/>
    </row>
    <row r="131" spans="1:7" ht="24" x14ac:dyDescent="0.2">
      <c r="B131" s="13" t="s">
        <v>201</v>
      </c>
    </row>
  </sheetData>
  <mergeCells count="6">
    <mergeCell ref="A1:G1"/>
    <mergeCell ref="A2:A3"/>
    <mergeCell ref="B2:B3"/>
    <mergeCell ref="C2:C3"/>
    <mergeCell ref="D2:D3"/>
    <mergeCell ref="E2:G2"/>
  </mergeCells>
  <pageMargins left="1.2204724409448819" right="0.74803149606299213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view="pageBreakPreview"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ColWidth="10.88671875" defaultRowHeight="24" x14ac:dyDescent="0.55000000000000004"/>
  <cols>
    <col min="1" max="1" width="8" style="5" customWidth="1"/>
    <col min="2" max="3" width="16.6640625" style="5" customWidth="1"/>
    <col min="4" max="4" width="22.44140625" style="5" customWidth="1"/>
    <col min="5" max="5" width="20.109375" style="5" customWidth="1"/>
    <col min="6" max="7" width="21.6640625" style="6" hidden="1" customWidth="1"/>
    <col min="8" max="8" width="17.44140625" style="5" customWidth="1"/>
    <col min="9" max="10" width="23.44140625" style="5" customWidth="1"/>
    <col min="11" max="11" width="23.44140625" style="5" hidden="1" customWidth="1"/>
    <col min="12" max="12" width="23.44140625" style="5" customWidth="1"/>
    <col min="13" max="16384" width="10.88671875" style="5"/>
  </cols>
  <sheetData>
    <row r="1" spans="1:12" ht="36" x14ac:dyDescent="0.55000000000000004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.75" x14ac:dyDescent="0.7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9.95" customHeight="1" x14ac:dyDescent="0.55000000000000004">
      <c r="A3" s="2" t="s">
        <v>0</v>
      </c>
      <c r="B3" s="2" t="s">
        <v>1</v>
      </c>
      <c r="C3" s="24" t="s">
        <v>17</v>
      </c>
      <c r="D3" s="24" t="s">
        <v>18</v>
      </c>
      <c r="E3" s="11" t="s">
        <v>6</v>
      </c>
      <c r="F3" s="4" t="s">
        <v>5</v>
      </c>
      <c r="G3" s="4" t="s">
        <v>10</v>
      </c>
      <c r="H3" s="3" t="s">
        <v>7</v>
      </c>
      <c r="I3" s="7" t="s">
        <v>8</v>
      </c>
      <c r="J3" s="7" t="s">
        <v>11</v>
      </c>
      <c r="K3" s="7" t="s">
        <v>12</v>
      </c>
      <c r="L3" s="12" t="s">
        <v>13</v>
      </c>
    </row>
    <row r="4" spans="1:12" ht="24.95" customHeight="1" x14ac:dyDescent="0.55000000000000004">
      <c r="A4" s="1">
        <v>1</v>
      </c>
      <c r="B4" s="1" t="s">
        <v>2</v>
      </c>
      <c r="C4" s="13" t="s">
        <v>19</v>
      </c>
      <c r="D4" s="13" t="s">
        <v>20</v>
      </c>
      <c r="E4" s="14">
        <v>251</v>
      </c>
      <c r="F4" s="17">
        <f>E4*0.252</f>
        <v>63.252000000000002</v>
      </c>
      <c r="G4" s="17">
        <f>E4*0.252*31</f>
        <v>1960.8120000000001</v>
      </c>
      <c r="H4" s="18">
        <f>G4/1000</f>
        <v>1.9608120000000002</v>
      </c>
      <c r="I4" s="19">
        <f>H4*2.55*0.1</f>
        <v>0.50000706000000006</v>
      </c>
      <c r="J4" s="19">
        <f>H4*((0.002*25)+(0.0002*298))</f>
        <v>0.21490499520000003</v>
      </c>
      <c r="K4" s="20">
        <v>0</v>
      </c>
      <c r="L4" s="21">
        <f>I4-J4</f>
        <v>0.2851020648</v>
      </c>
    </row>
    <row r="5" spans="1:12" ht="24.95" customHeight="1" x14ac:dyDescent="0.55000000000000004">
      <c r="A5" s="1">
        <v>2</v>
      </c>
      <c r="B5" s="1" t="s">
        <v>2</v>
      </c>
      <c r="C5" s="13" t="s">
        <v>19</v>
      </c>
      <c r="D5" s="13" t="s">
        <v>21</v>
      </c>
      <c r="E5" s="15">
        <v>2626</v>
      </c>
      <c r="F5" s="17">
        <f t="shared" ref="F5:F61" si="0">E5*0.252</f>
        <v>661.75199999999995</v>
      </c>
      <c r="G5" s="17">
        <f t="shared" ref="G5:G61" si="1">E5*0.252*31</f>
        <v>20514.311999999998</v>
      </c>
      <c r="H5" s="18">
        <f t="shared" ref="H5:H61" si="2">G5/1000</f>
        <v>20.514311999999997</v>
      </c>
      <c r="I5" s="19">
        <f t="shared" ref="I5:I61" si="3">H5*2.55*0.1</f>
        <v>5.2311495599999986</v>
      </c>
      <c r="J5" s="19">
        <f t="shared" ref="J5:J61" si="4">H5*((0.002*25)+(0.0002*298))</f>
        <v>2.2483685951999997</v>
      </c>
      <c r="K5" s="20">
        <v>0</v>
      </c>
      <c r="L5" s="21">
        <f t="shared" ref="L5:L61" si="5">I5-J5</f>
        <v>2.982780964799999</v>
      </c>
    </row>
    <row r="6" spans="1:12" ht="24.95" customHeight="1" x14ac:dyDescent="0.55000000000000004">
      <c r="A6" s="1">
        <v>3</v>
      </c>
      <c r="B6" s="1" t="s">
        <v>2</v>
      </c>
      <c r="C6" s="13" t="s">
        <v>19</v>
      </c>
      <c r="D6" s="13" t="s">
        <v>22</v>
      </c>
      <c r="E6" s="14">
        <v>100</v>
      </c>
      <c r="F6" s="17">
        <f t="shared" si="0"/>
        <v>25.2</v>
      </c>
      <c r="G6" s="17">
        <f t="shared" si="1"/>
        <v>781.19999999999993</v>
      </c>
      <c r="H6" s="18">
        <f t="shared" si="2"/>
        <v>0.78119999999999989</v>
      </c>
      <c r="I6" s="19">
        <f t="shared" si="3"/>
        <v>0.19920599999999997</v>
      </c>
      <c r="J6" s="19">
        <f t="shared" si="4"/>
        <v>8.5619519999999991E-2</v>
      </c>
      <c r="K6" s="20">
        <v>0</v>
      </c>
      <c r="L6" s="21">
        <f t="shared" si="5"/>
        <v>0.11358647999999998</v>
      </c>
    </row>
    <row r="7" spans="1:12" ht="24.95" customHeight="1" x14ac:dyDescent="0.55000000000000004">
      <c r="A7" s="1">
        <v>4</v>
      </c>
      <c r="B7" s="1" t="s">
        <v>2</v>
      </c>
      <c r="C7" s="13" t="s">
        <v>19</v>
      </c>
      <c r="D7" s="13" t="s">
        <v>23</v>
      </c>
      <c r="E7" s="15">
        <v>1414</v>
      </c>
      <c r="F7" s="17">
        <f t="shared" si="0"/>
        <v>356.32799999999997</v>
      </c>
      <c r="G7" s="17">
        <f t="shared" si="1"/>
        <v>11046.168</v>
      </c>
      <c r="H7" s="18">
        <f t="shared" si="2"/>
        <v>11.046168</v>
      </c>
      <c r="I7" s="19">
        <f t="shared" si="3"/>
        <v>2.8167728400000001</v>
      </c>
      <c r="J7" s="19">
        <f t="shared" si="4"/>
        <v>1.2106600128</v>
      </c>
      <c r="K7" s="20">
        <v>0</v>
      </c>
      <c r="L7" s="21">
        <f t="shared" si="5"/>
        <v>1.6061128272</v>
      </c>
    </row>
    <row r="8" spans="1:12" ht="24.95" customHeight="1" x14ac:dyDescent="0.55000000000000004">
      <c r="A8" s="1">
        <v>5</v>
      </c>
      <c r="B8" s="1" t="s">
        <v>2</v>
      </c>
      <c r="C8" s="13" t="s">
        <v>24</v>
      </c>
      <c r="D8" s="13" t="s">
        <v>25</v>
      </c>
      <c r="E8" s="14">
        <v>819</v>
      </c>
      <c r="F8" s="17">
        <f t="shared" si="0"/>
        <v>206.38800000000001</v>
      </c>
      <c r="G8" s="17">
        <f t="shared" si="1"/>
        <v>6398.0280000000002</v>
      </c>
      <c r="H8" s="18">
        <f t="shared" si="2"/>
        <v>6.398028</v>
      </c>
      <c r="I8" s="19">
        <f t="shared" si="3"/>
        <v>1.6314971399999998</v>
      </c>
      <c r="J8" s="19">
        <f t="shared" si="4"/>
        <v>0.70122386879999998</v>
      </c>
      <c r="K8" s="20">
        <v>0</v>
      </c>
      <c r="L8" s="21">
        <f t="shared" si="5"/>
        <v>0.93027327119999981</v>
      </c>
    </row>
    <row r="9" spans="1:12" ht="24.95" customHeight="1" x14ac:dyDescent="0.55000000000000004">
      <c r="A9" s="1">
        <v>6</v>
      </c>
      <c r="B9" s="1" t="s">
        <v>2</v>
      </c>
      <c r="C9" s="13" t="s">
        <v>24</v>
      </c>
      <c r="D9" s="13" t="s">
        <v>26</v>
      </c>
      <c r="E9" s="15">
        <v>2646</v>
      </c>
      <c r="F9" s="17">
        <f t="shared" si="0"/>
        <v>666.79200000000003</v>
      </c>
      <c r="G9" s="17">
        <f t="shared" si="1"/>
        <v>20670.552</v>
      </c>
      <c r="H9" s="18">
        <f t="shared" si="2"/>
        <v>20.670552000000001</v>
      </c>
      <c r="I9" s="19">
        <f t="shared" si="3"/>
        <v>5.2709907600000001</v>
      </c>
      <c r="J9" s="19">
        <f t="shared" si="4"/>
        <v>2.2654924992000001</v>
      </c>
      <c r="K9" s="20">
        <v>0</v>
      </c>
      <c r="L9" s="21">
        <f t="shared" si="5"/>
        <v>3.0054982608</v>
      </c>
    </row>
    <row r="10" spans="1:12" ht="24.95" customHeight="1" x14ac:dyDescent="0.55000000000000004">
      <c r="A10" s="1">
        <v>7</v>
      </c>
      <c r="B10" s="1" t="s">
        <v>2</v>
      </c>
      <c r="C10" s="13" t="s">
        <v>27</v>
      </c>
      <c r="D10" s="13" t="s">
        <v>28</v>
      </c>
      <c r="E10" s="15">
        <v>1922</v>
      </c>
      <c r="F10" s="17">
        <f t="shared" si="0"/>
        <v>484.34399999999999</v>
      </c>
      <c r="G10" s="17">
        <f t="shared" si="1"/>
        <v>15014.664000000001</v>
      </c>
      <c r="H10" s="18">
        <f t="shared" si="2"/>
        <v>15.014664</v>
      </c>
      <c r="I10" s="19">
        <f t="shared" si="3"/>
        <v>3.8287393199999999</v>
      </c>
      <c r="J10" s="19">
        <f t="shared" si="4"/>
        <v>1.6456071744</v>
      </c>
      <c r="K10" s="20">
        <v>0</v>
      </c>
      <c r="L10" s="21">
        <f t="shared" si="5"/>
        <v>2.1831321456000001</v>
      </c>
    </row>
    <row r="11" spans="1:12" ht="24.95" customHeight="1" x14ac:dyDescent="0.55000000000000004">
      <c r="A11" s="1">
        <v>8</v>
      </c>
      <c r="B11" s="1" t="s">
        <v>2</v>
      </c>
      <c r="C11" s="13" t="s">
        <v>27</v>
      </c>
      <c r="D11" s="13" t="s">
        <v>29</v>
      </c>
      <c r="E11" s="15">
        <v>4677</v>
      </c>
      <c r="F11" s="17">
        <f t="shared" si="0"/>
        <v>1178.604</v>
      </c>
      <c r="G11" s="17">
        <f t="shared" si="1"/>
        <v>36536.724000000002</v>
      </c>
      <c r="H11" s="18">
        <f t="shared" si="2"/>
        <v>36.536724</v>
      </c>
      <c r="I11" s="19">
        <f t="shared" si="3"/>
        <v>9.3168646200000005</v>
      </c>
      <c r="J11" s="19">
        <f t="shared" si="4"/>
        <v>4.0044249503999998</v>
      </c>
      <c r="K11" s="20">
        <v>0</v>
      </c>
      <c r="L11" s="21">
        <f t="shared" si="5"/>
        <v>5.3124396696000007</v>
      </c>
    </row>
    <row r="12" spans="1:12" ht="24.95" customHeight="1" x14ac:dyDescent="0.55000000000000004">
      <c r="A12" s="1">
        <v>9</v>
      </c>
      <c r="B12" s="1" t="s">
        <v>2</v>
      </c>
      <c r="C12" s="13" t="s">
        <v>27</v>
      </c>
      <c r="D12" s="13" t="s">
        <v>30</v>
      </c>
      <c r="E12" s="14">
        <v>151</v>
      </c>
      <c r="F12" s="17">
        <f t="shared" si="0"/>
        <v>38.052</v>
      </c>
      <c r="G12" s="17">
        <f t="shared" si="1"/>
        <v>1179.6120000000001</v>
      </c>
      <c r="H12" s="18">
        <f t="shared" si="2"/>
        <v>1.1796120000000001</v>
      </c>
      <c r="I12" s="19">
        <f t="shared" si="3"/>
        <v>0.30080106000000001</v>
      </c>
      <c r="J12" s="19">
        <f t="shared" si="4"/>
        <v>0.12928547520000003</v>
      </c>
      <c r="K12" s="20">
        <v>0</v>
      </c>
      <c r="L12" s="21">
        <f t="shared" si="5"/>
        <v>0.17151558479999998</v>
      </c>
    </row>
    <row r="13" spans="1:12" ht="24.95" customHeight="1" x14ac:dyDescent="0.55000000000000004">
      <c r="A13" s="1">
        <v>10</v>
      </c>
      <c r="B13" s="1" t="s">
        <v>2</v>
      </c>
      <c r="C13" s="13" t="s">
        <v>27</v>
      </c>
      <c r="D13" s="13" t="s">
        <v>31</v>
      </c>
      <c r="E13" s="14">
        <v>37</v>
      </c>
      <c r="F13" s="17">
        <f t="shared" si="0"/>
        <v>9.3239999999999998</v>
      </c>
      <c r="G13" s="17">
        <f t="shared" si="1"/>
        <v>289.04399999999998</v>
      </c>
      <c r="H13" s="18">
        <f t="shared" si="2"/>
        <v>0.28904399999999997</v>
      </c>
      <c r="I13" s="19">
        <f t="shared" si="3"/>
        <v>7.3706219999999989E-2</v>
      </c>
      <c r="J13" s="19">
        <f t="shared" si="4"/>
        <v>3.1679222399999998E-2</v>
      </c>
      <c r="K13" s="20">
        <v>0</v>
      </c>
      <c r="L13" s="21">
        <f t="shared" si="5"/>
        <v>4.2026997599999991E-2</v>
      </c>
    </row>
    <row r="14" spans="1:12" ht="24.95" customHeight="1" x14ac:dyDescent="0.55000000000000004">
      <c r="A14" s="1">
        <v>11</v>
      </c>
      <c r="B14" s="1" t="s">
        <v>2</v>
      </c>
      <c r="C14" s="13" t="s">
        <v>27</v>
      </c>
      <c r="D14" s="13" t="s">
        <v>32</v>
      </c>
      <c r="E14" s="14">
        <v>33</v>
      </c>
      <c r="F14" s="17">
        <f t="shared" si="0"/>
        <v>8.3160000000000007</v>
      </c>
      <c r="G14" s="17">
        <f t="shared" si="1"/>
        <v>257.79600000000005</v>
      </c>
      <c r="H14" s="18">
        <f t="shared" si="2"/>
        <v>0.25779600000000003</v>
      </c>
      <c r="I14" s="19">
        <f t="shared" si="3"/>
        <v>6.5737980000000015E-2</v>
      </c>
      <c r="J14" s="19">
        <f t="shared" si="4"/>
        <v>2.8254441600000003E-2</v>
      </c>
      <c r="K14" s="20">
        <v>0</v>
      </c>
      <c r="L14" s="21">
        <f t="shared" si="5"/>
        <v>3.7483538400000016E-2</v>
      </c>
    </row>
    <row r="15" spans="1:12" ht="24.95" customHeight="1" x14ac:dyDescent="0.55000000000000004">
      <c r="A15" s="1">
        <v>12</v>
      </c>
      <c r="B15" s="1" t="s">
        <v>2</v>
      </c>
      <c r="C15" s="13" t="s">
        <v>27</v>
      </c>
      <c r="D15" s="13" t="s">
        <v>33</v>
      </c>
      <c r="E15" s="14">
        <v>0</v>
      </c>
      <c r="F15" s="17">
        <f t="shared" si="0"/>
        <v>0</v>
      </c>
      <c r="G15" s="17">
        <f t="shared" si="1"/>
        <v>0</v>
      </c>
      <c r="H15" s="18">
        <f t="shared" si="2"/>
        <v>0</v>
      </c>
      <c r="I15" s="19">
        <f t="shared" si="3"/>
        <v>0</v>
      </c>
      <c r="J15" s="19">
        <f t="shared" si="4"/>
        <v>0</v>
      </c>
      <c r="K15" s="20">
        <v>0</v>
      </c>
      <c r="L15" s="21">
        <f t="shared" si="5"/>
        <v>0</v>
      </c>
    </row>
    <row r="16" spans="1:12" ht="24.95" customHeight="1" x14ac:dyDescent="0.55000000000000004">
      <c r="A16" s="1">
        <v>13</v>
      </c>
      <c r="B16" s="1" t="s">
        <v>2</v>
      </c>
      <c r="C16" s="13" t="s">
        <v>34</v>
      </c>
      <c r="D16" s="13" t="s">
        <v>35</v>
      </c>
      <c r="E16" s="15">
        <v>4300</v>
      </c>
      <c r="F16" s="17">
        <f t="shared" si="0"/>
        <v>1083.5999999999999</v>
      </c>
      <c r="G16" s="17">
        <f t="shared" si="1"/>
        <v>33591.599999999999</v>
      </c>
      <c r="H16" s="18">
        <f t="shared" si="2"/>
        <v>33.5916</v>
      </c>
      <c r="I16" s="19">
        <f t="shared" si="3"/>
        <v>8.5658579999999986</v>
      </c>
      <c r="J16" s="19">
        <f t="shared" si="4"/>
        <v>3.6816393600000001</v>
      </c>
      <c r="K16" s="20">
        <v>0</v>
      </c>
      <c r="L16" s="21">
        <f t="shared" si="5"/>
        <v>4.8842186399999985</v>
      </c>
    </row>
    <row r="17" spans="1:12" ht="24.95" customHeight="1" x14ac:dyDescent="0.55000000000000004">
      <c r="A17" s="1">
        <v>14</v>
      </c>
      <c r="B17" s="1" t="s">
        <v>2</v>
      </c>
      <c r="C17" s="13" t="s">
        <v>34</v>
      </c>
      <c r="D17" s="13" t="s">
        <v>36</v>
      </c>
      <c r="E17" s="15">
        <v>1017</v>
      </c>
      <c r="F17" s="17">
        <f t="shared" si="0"/>
        <v>256.28399999999999</v>
      </c>
      <c r="G17" s="17">
        <f t="shared" si="1"/>
        <v>7944.8040000000001</v>
      </c>
      <c r="H17" s="18">
        <f t="shared" si="2"/>
        <v>7.9448040000000004</v>
      </c>
      <c r="I17" s="19">
        <f t="shared" si="3"/>
        <v>2.0259250200000003</v>
      </c>
      <c r="J17" s="19">
        <f t="shared" si="4"/>
        <v>0.87075051840000006</v>
      </c>
      <c r="K17" s="20">
        <v>0</v>
      </c>
      <c r="L17" s="21">
        <f t="shared" si="5"/>
        <v>1.1551745016000003</v>
      </c>
    </row>
    <row r="18" spans="1:12" ht="24.95" customHeight="1" x14ac:dyDescent="0.55000000000000004">
      <c r="A18" s="1">
        <v>15</v>
      </c>
      <c r="B18" s="1" t="s">
        <v>2</v>
      </c>
      <c r="C18" s="13" t="s">
        <v>34</v>
      </c>
      <c r="D18" s="13" t="s">
        <v>37</v>
      </c>
      <c r="E18" s="15">
        <v>1340</v>
      </c>
      <c r="F18" s="17">
        <f t="shared" si="0"/>
        <v>337.68</v>
      </c>
      <c r="G18" s="17">
        <f t="shared" si="1"/>
        <v>10468.08</v>
      </c>
      <c r="H18" s="18">
        <f t="shared" si="2"/>
        <v>10.46808</v>
      </c>
      <c r="I18" s="19">
        <f t="shared" si="3"/>
        <v>2.6693604000000004</v>
      </c>
      <c r="J18" s="19">
        <f t="shared" si="4"/>
        <v>1.147301568</v>
      </c>
      <c r="K18" s="20">
        <v>0</v>
      </c>
      <c r="L18" s="21">
        <f t="shared" si="5"/>
        <v>1.5220588320000004</v>
      </c>
    </row>
    <row r="19" spans="1:12" ht="24.95" customHeight="1" x14ac:dyDescent="0.55000000000000004">
      <c r="A19" s="1">
        <v>16</v>
      </c>
      <c r="B19" s="1" t="s">
        <v>2</v>
      </c>
      <c r="C19" s="13" t="s">
        <v>34</v>
      </c>
      <c r="D19" s="13" t="s">
        <v>38</v>
      </c>
      <c r="E19" s="15">
        <v>5697</v>
      </c>
      <c r="F19" s="17">
        <f t="shared" si="0"/>
        <v>1435.644</v>
      </c>
      <c r="G19" s="17">
        <f t="shared" si="1"/>
        <v>44504.964</v>
      </c>
      <c r="H19" s="18">
        <f t="shared" si="2"/>
        <v>44.504964000000001</v>
      </c>
      <c r="I19" s="19">
        <f t="shared" si="3"/>
        <v>11.348765820000001</v>
      </c>
      <c r="J19" s="19">
        <f t="shared" si="4"/>
        <v>4.8777440543999999</v>
      </c>
      <c r="K19" s="20">
        <v>0</v>
      </c>
      <c r="L19" s="21">
        <f t="shared" si="5"/>
        <v>6.4710217656000006</v>
      </c>
    </row>
    <row r="20" spans="1:12" ht="24.95" customHeight="1" x14ac:dyDescent="0.55000000000000004">
      <c r="A20" s="1">
        <v>17</v>
      </c>
      <c r="B20" s="1" t="s">
        <v>2</v>
      </c>
      <c r="C20" s="13" t="s">
        <v>34</v>
      </c>
      <c r="D20" s="13" t="s">
        <v>39</v>
      </c>
      <c r="E20" s="14">
        <v>867</v>
      </c>
      <c r="F20" s="17">
        <f t="shared" si="0"/>
        <v>218.48400000000001</v>
      </c>
      <c r="G20" s="17">
        <f t="shared" si="1"/>
        <v>6773.0039999999999</v>
      </c>
      <c r="H20" s="18">
        <f t="shared" si="2"/>
        <v>6.7730040000000002</v>
      </c>
      <c r="I20" s="19">
        <f t="shared" si="3"/>
        <v>1.7271160200000002</v>
      </c>
      <c r="J20" s="19">
        <f t="shared" si="4"/>
        <v>0.74232123840000008</v>
      </c>
      <c r="K20" s="20">
        <v>0</v>
      </c>
      <c r="L20" s="21">
        <f t="shared" si="5"/>
        <v>0.98479478160000011</v>
      </c>
    </row>
    <row r="21" spans="1:12" ht="24.95" customHeight="1" x14ac:dyDescent="0.55000000000000004">
      <c r="A21" s="1">
        <v>18</v>
      </c>
      <c r="B21" s="1" t="s">
        <v>2</v>
      </c>
      <c r="C21" s="13" t="s">
        <v>34</v>
      </c>
      <c r="D21" s="13" t="s">
        <v>40</v>
      </c>
      <c r="E21" s="14">
        <v>744</v>
      </c>
      <c r="F21" s="17">
        <f t="shared" si="0"/>
        <v>187.488</v>
      </c>
      <c r="G21" s="17">
        <f t="shared" si="1"/>
        <v>5812.1279999999997</v>
      </c>
      <c r="H21" s="18">
        <f t="shared" si="2"/>
        <v>5.8121279999999995</v>
      </c>
      <c r="I21" s="19">
        <f t="shared" si="3"/>
        <v>1.4820926399999999</v>
      </c>
      <c r="J21" s="19">
        <f t="shared" si="4"/>
        <v>0.63700922879999999</v>
      </c>
      <c r="K21" s="20">
        <v>0</v>
      </c>
      <c r="L21" s="21">
        <f t="shared" si="5"/>
        <v>0.84508341119999986</v>
      </c>
    </row>
    <row r="22" spans="1:12" ht="24.95" customHeight="1" x14ac:dyDescent="0.55000000000000004">
      <c r="A22" s="1">
        <v>19</v>
      </c>
      <c r="B22" s="1" t="s">
        <v>2</v>
      </c>
      <c r="C22" s="13" t="s">
        <v>34</v>
      </c>
      <c r="D22" s="13" t="s">
        <v>41</v>
      </c>
      <c r="E22" s="15">
        <v>11935</v>
      </c>
      <c r="F22" s="17">
        <f t="shared" si="0"/>
        <v>3007.62</v>
      </c>
      <c r="G22" s="17">
        <f t="shared" si="1"/>
        <v>93236.22</v>
      </c>
      <c r="H22" s="18">
        <f t="shared" si="2"/>
        <v>93.236220000000003</v>
      </c>
      <c r="I22" s="19">
        <f t="shared" si="3"/>
        <v>23.775236100000001</v>
      </c>
      <c r="J22" s="19">
        <f t="shared" si="4"/>
        <v>10.218689712</v>
      </c>
      <c r="K22" s="20">
        <v>0</v>
      </c>
      <c r="L22" s="21">
        <f t="shared" si="5"/>
        <v>13.556546388000001</v>
      </c>
    </row>
    <row r="23" spans="1:12" ht="24.95" customHeight="1" x14ac:dyDescent="0.55000000000000004">
      <c r="A23" s="1">
        <v>20</v>
      </c>
      <c r="B23" s="1" t="s">
        <v>2</v>
      </c>
      <c r="C23" s="13" t="s">
        <v>34</v>
      </c>
      <c r="D23" s="13" t="s">
        <v>42</v>
      </c>
      <c r="E23" s="15">
        <v>4157</v>
      </c>
      <c r="F23" s="17">
        <f t="shared" si="0"/>
        <v>1047.5640000000001</v>
      </c>
      <c r="G23" s="17">
        <f t="shared" si="1"/>
        <v>32474.484000000004</v>
      </c>
      <c r="H23" s="18">
        <f t="shared" si="2"/>
        <v>32.474484000000004</v>
      </c>
      <c r="I23" s="19">
        <f t="shared" si="3"/>
        <v>8.2809934199999997</v>
      </c>
      <c r="J23" s="19">
        <f t="shared" si="4"/>
        <v>3.5592034464000006</v>
      </c>
      <c r="K23" s="20">
        <v>0</v>
      </c>
      <c r="L23" s="21">
        <f t="shared" si="5"/>
        <v>4.7217899735999991</v>
      </c>
    </row>
    <row r="24" spans="1:12" ht="24.95" customHeight="1" x14ac:dyDescent="0.55000000000000004">
      <c r="A24" s="1">
        <v>21</v>
      </c>
      <c r="B24" s="1" t="s">
        <v>2</v>
      </c>
      <c r="C24" s="13" t="s">
        <v>43</v>
      </c>
      <c r="D24" s="13" t="s">
        <v>44</v>
      </c>
      <c r="E24" s="14">
        <v>0</v>
      </c>
      <c r="F24" s="17">
        <f t="shared" si="0"/>
        <v>0</v>
      </c>
      <c r="G24" s="17">
        <f t="shared" si="1"/>
        <v>0</v>
      </c>
      <c r="H24" s="18">
        <f t="shared" si="2"/>
        <v>0</v>
      </c>
      <c r="I24" s="19">
        <f t="shared" si="3"/>
        <v>0</v>
      </c>
      <c r="J24" s="19">
        <f t="shared" si="4"/>
        <v>0</v>
      </c>
      <c r="K24" s="20">
        <v>0</v>
      </c>
      <c r="L24" s="21">
        <f t="shared" si="5"/>
        <v>0</v>
      </c>
    </row>
    <row r="25" spans="1:12" ht="24.95" customHeight="1" x14ac:dyDescent="0.55000000000000004">
      <c r="A25" s="1">
        <v>22</v>
      </c>
      <c r="B25" s="1" t="s">
        <v>2</v>
      </c>
      <c r="C25" s="13" t="s">
        <v>43</v>
      </c>
      <c r="D25" s="13" t="s">
        <v>45</v>
      </c>
      <c r="E25" s="15">
        <v>1002</v>
      </c>
      <c r="F25" s="17">
        <f t="shared" si="0"/>
        <v>252.50399999999999</v>
      </c>
      <c r="G25" s="17">
        <f t="shared" si="1"/>
        <v>7827.6239999999998</v>
      </c>
      <c r="H25" s="18">
        <f t="shared" si="2"/>
        <v>7.8276240000000001</v>
      </c>
      <c r="I25" s="19">
        <f t="shared" si="3"/>
        <v>1.9960441199999999</v>
      </c>
      <c r="J25" s="19">
        <f t="shared" si="4"/>
        <v>0.85790759040000009</v>
      </c>
      <c r="K25" s="20">
        <v>0</v>
      </c>
      <c r="L25" s="21">
        <f t="shared" si="5"/>
        <v>1.1381365295999997</v>
      </c>
    </row>
    <row r="26" spans="1:12" ht="24.95" customHeight="1" x14ac:dyDescent="0.55000000000000004">
      <c r="A26" s="1">
        <v>23</v>
      </c>
      <c r="B26" s="1" t="s">
        <v>2</v>
      </c>
      <c r="C26" s="13" t="s">
        <v>43</v>
      </c>
      <c r="D26" s="13" t="s">
        <v>46</v>
      </c>
      <c r="E26" s="15">
        <v>1517</v>
      </c>
      <c r="F26" s="17">
        <f t="shared" si="0"/>
        <v>382.28399999999999</v>
      </c>
      <c r="G26" s="17">
        <f t="shared" si="1"/>
        <v>11850.804</v>
      </c>
      <c r="H26" s="18">
        <f t="shared" si="2"/>
        <v>11.850804</v>
      </c>
      <c r="I26" s="19">
        <f t="shared" si="3"/>
        <v>3.02195502</v>
      </c>
      <c r="J26" s="19">
        <f t="shared" si="4"/>
        <v>1.2988481184</v>
      </c>
      <c r="K26" s="20">
        <v>0</v>
      </c>
      <c r="L26" s="21">
        <f t="shared" si="5"/>
        <v>1.7231069016</v>
      </c>
    </row>
    <row r="27" spans="1:12" ht="24.95" customHeight="1" x14ac:dyDescent="0.55000000000000004">
      <c r="A27" s="1">
        <v>24</v>
      </c>
      <c r="B27" s="1" t="s">
        <v>2</v>
      </c>
      <c r="C27" s="13" t="s">
        <v>43</v>
      </c>
      <c r="D27" s="13" t="s">
        <v>47</v>
      </c>
      <c r="E27" s="15">
        <v>1726</v>
      </c>
      <c r="F27" s="17">
        <f t="shared" si="0"/>
        <v>434.952</v>
      </c>
      <c r="G27" s="17">
        <f t="shared" si="1"/>
        <v>13483.512000000001</v>
      </c>
      <c r="H27" s="18">
        <f t="shared" si="2"/>
        <v>13.483512000000001</v>
      </c>
      <c r="I27" s="19">
        <f t="shared" si="3"/>
        <v>3.4382955600000003</v>
      </c>
      <c r="J27" s="19">
        <f t="shared" si="4"/>
        <v>1.4777929152000002</v>
      </c>
      <c r="K27" s="20">
        <v>0</v>
      </c>
      <c r="L27" s="21">
        <f t="shared" si="5"/>
        <v>1.9605026448</v>
      </c>
    </row>
    <row r="28" spans="1:12" ht="24.95" customHeight="1" x14ac:dyDescent="0.55000000000000004">
      <c r="A28" s="1">
        <v>25</v>
      </c>
      <c r="B28" s="1" t="s">
        <v>2</v>
      </c>
      <c r="C28" s="13" t="s">
        <v>43</v>
      </c>
      <c r="D28" s="13" t="s">
        <v>48</v>
      </c>
      <c r="E28" s="14">
        <v>160</v>
      </c>
      <c r="F28" s="17">
        <f t="shared" si="0"/>
        <v>40.32</v>
      </c>
      <c r="G28" s="17">
        <f t="shared" si="1"/>
        <v>1249.92</v>
      </c>
      <c r="H28" s="18">
        <f t="shared" si="2"/>
        <v>1.2499200000000001</v>
      </c>
      <c r="I28" s="19">
        <f t="shared" si="3"/>
        <v>0.31872960000000006</v>
      </c>
      <c r="J28" s="19">
        <f t="shared" si="4"/>
        <v>0.13699123200000002</v>
      </c>
      <c r="K28" s="20">
        <v>0</v>
      </c>
      <c r="L28" s="21">
        <f t="shared" si="5"/>
        <v>0.18173836800000004</v>
      </c>
    </row>
    <row r="29" spans="1:12" ht="24.95" customHeight="1" x14ac:dyDescent="0.55000000000000004">
      <c r="A29" s="1">
        <v>26</v>
      </c>
      <c r="B29" s="1" t="s">
        <v>2</v>
      </c>
      <c r="C29" s="13" t="s">
        <v>43</v>
      </c>
      <c r="D29" s="13" t="s">
        <v>49</v>
      </c>
      <c r="E29" s="14">
        <v>32</v>
      </c>
      <c r="F29" s="17">
        <f t="shared" si="0"/>
        <v>8.0640000000000001</v>
      </c>
      <c r="G29" s="17">
        <f t="shared" si="1"/>
        <v>249.98400000000001</v>
      </c>
      <c r="H29" s="18">
        <f t="shared" si="2"/>
        <v>0.24998400000000001</v>
      </c>
      <c r="I29" s="19">
        <f t="shared" si="3"/>
        <v>6.3745919999999998E-2</v>
      </c>
      <c r="J29" s="19">
        <f t="shared" si="4"/>
        <v>2.7398246400000003E-2</v>
      </c>
      <c r="K29" s="20">
        <v>0</v>
      </c>
      <c r="L29" s="21">
        <f t="shared" si="5"/>
        <v>3.6347673599999991E-2</v>
      </c>
    </row>
    <row r="30" spans="1:12" ht="24.95" customHeight="1" x14ac:dyDescent="0.55000000000000004">
      <c r="A30" s="1">
        <v>27</v>
      </c>
      <c r="B30" s="1" t="s">
        <v>2</v>
      </c>
      <c r="C30" s="13" t="s">
        <v>43</v>
      </c>
      <c r="D30" s="13" t="s">
        <v>50</v>
      </c>
      <c r="E30" s="14">
        <v>86</v>
      </c>
      <c r="F30" s="17">
        <f t="shared" si="0"/>
        <v>21.672000000000001</v>
      </c>
      <c r="G30" s="17">
        <f t="shared" si="1"/>
        <v>671.83199999999999</v>
      </c>
      <c r="H30" s="18">
        <f t="shared" si="2"/>
        <v>0.67183199999999998</v>
      </c>
      <c r="I30" s="19">
        <f t="shared" si="3"/>
        <v>0.17131716</v>
      </c>
      <c r="J30" s="19">
        <f t="shared" si="4"/>
        <v>7.3632787199999994E-2</v>
      </c>
      <c r="K30" s="20">
        <v>0</v>
      </c>
      <c r="L30" s="21">
        <f t="shared" si="5"/>
        <v>9.7684372800000002E-2</v>
      </c>
    </row>
    <row r="31" spans="1:12" ht="24.95" customHeight="1" x14ac:dyDescent="0.55000000000000004">
      <c r="A31" s="1">
        <v>28</v>
      </c>
      <c r="B31" s="1" t="s">
        <v>2</v>
      </c>
      <c r="C31" s="13" t="s">
        <v>43</v>
      </c>
      <c r="D31" s="13" t="s">
        <v>51</v>
      </c>
      <c r="E31" s="15">
        <v>1061</v>
      </c>
      <c r="F31" s="17">
        <f t="shared" si="0"/>
        <v>267.37200000000001</v>
      </c>
      <c r="G31" s="17">
        <f t="shared" si="1"/>
        <v>8288.5320000000011</v>
      </c>
      <c r="H31" s="18">
        <f t="shared" si="2"/>
        <v>8.2885320000000018</v>
      </c>
      <c r="I31" s="19">
        <f t="shared" si="3"/>
        <v>2.1135756600000004</v>
      </c>
      <c r="J31" s="19">
        <f t="shared" si="4"/>
        <v>0.90842310720000019</v>
      </c>
      <c r="K31" s="20">
        <v>0</v>
      </c>
      <c r="L31" s="21">
        <f t="shared" si="5"/>
        <v>1.2051525528000002</v>
      </c>
    </row>
    <row r="32" spans="1:12" ht="24.95" customHeight="1" x14ac:dyDescent="0.55000000000000004">
      <c r="A32" s="1">
        <v>29</v>
      </c>
      <c r="B32" s="1" t="s">
        <v>2</v>
      </c>
      <c r="C32" s="13" t="s">
        <v>43</v>
      </c>
      <c r="D32" s="13" t="s">
        <v>52</v>
      </c>
      <c r="E32" s="14">
        <v>32</v>
      </c>
      <c r="F32" s="17">
        <f t="shared" si="0"/>
        <v>8.0640000000000001</v>
      </c>
      <c r="G32" s="17">
        <f t="shared" si="1"/>
        <v>249.98400000000001</v>
      </c>
      <c r="H32" s="18">
        <f t="shared" si="2"/>
        <v>0.24998400000000001</v>
      </c>
      <c r="I32" s="19">
        <f t="shared" si="3"/>
        <v>6.3745919999999998E-2</v>
      </c>
      <c r="J32" s="19">
        <f t="shared" si="4"/>
        <v>2.7398246400000003E-2</v>
      </c>
      <c r="K32" s="20">
        <v>0</v>
      </c>
      <c r="L32" s="21">
        <f t="shared" si="5"/>
        <v>3.6347673599999991E-2</v>
      </c>
    </row>
    <row r="33" spans="1:12" ht="24.95" customHeight="1" x14ac:dyDescent="0.55000000000000004">
      <c r="A33" s="1">
        <v>30</v>
      </c>
      <c r="B33" s="1" t="s">
        <v>2</v>
      </c>
      <c r="C33" s="13" t="s">
        <v>43</v>
      </c>
      <c r="D33" s="13" t="s">
        <v>53</v>
      </c>
      <c r="E33" s="15">
        <v>3940</v>
      </c>
      <c r="F33" s="17">
        <f t="shared" si="0"/>
        <v>992.88</v>
      </c>
      <c r="G33" s="17">
        <f t="shared" si="1"/>
        <v>30779.279999999999</v>
      </c>
      <c r="H33" s="18">
        <f t="shared" si="2"/>
        <v>30.77928</v>
      </c>
      <c r="I33" s="19">
        <f t="shared" si="3"/>
        <v>7.8487163999999998</v>
      </c>
      <c r="J33" s="19">
        <f t="shared" si="4"/>
        <v>3.3734090880000003</v>
      </c>
      <c r="K33" s="20">
        <v>0</v>
      </c>
      <c r="L33" s="21">
        <f t="shared" si="5"/>
        <v>4.475307312</v>
      </c>
    </row>
    <row r="34" spans="1:12" ht="24.95" customHeight="1" x14ac:dyDescent="0.55000000000000004">
      <c r="A34" s="1">
        <v>31</v>
      </c>
      <c r="B34" s="1" t="s">
        <v>2</v>
      </c>
      <c r="C34" s="13" t="s">
        <v>43</v>
      </c>
      <c r="D34" s="13" t="s">
        <v>54</v>
      </c>
      <c r="E34" s="14">
        <v>56</v>
      </c>
      <c r="F34" s="17">
        <f t="shared" si="0"/>
        <v>14.112</v>
      </c>
      <c r="G34" s="17">
        <f t="shared" si="1"/>
        <v>437.47199999999998</v>
      </c>
      <c r="H34" s="18">
        <f t="shared" si="2"/>
        <v>0.43747199999999997</v>
      </c>
      <c r="I34" s="19">
        <f t="shared" si="3"/>
        <v>0.11155535999999999</v>
      </c>
      <c r="J34" s="19">
        <f t="shared" si="4"/>
        <v>4.7946931200000001E-2</v>
      </c>
      <c r="K34" s="20">
        <v>0</v>
      </c>
      <c r="L34" s="21">
        <f t="shared" si="5"/>
        <v>6.3608428799999991E-2</v>
      </c>
    </row>
    <row r="35" spans="1:12" ht="24.95" customHeight="1" x14ac:dyDescent="0.55000000000000004">
      <c r="A35" s="1">
        <v>32</v>
      </c>
      <c r="B35" s="1" t="s">
        <v>2</v>
      </c>
      <c r="C35" s="13" t="s">
        <v>43</v>
      </c>
      <c r="D35" s="13" t="s">
        <v>55</v>
      </c>
      <c r="E35" s="15">
        <v>2620</v>
      </c>
      <c r="F35" s="17">
        <f t="shared" si="0"/>
        <v>660.24</v>
      </c>
      <c r="G35" s="17">
        <f t="shared" si="1"/>
        <v>20467.439999999999</v>
      </c>
      <c r="H35" s="18">
        <f t="shared" si="2"/>
        <v>20.46744</v>
      </c>
      <c r="I35" s="19">
        <f t="shared" si="3"/>
        <v>5.2191972</v>
      </c>
      <c r="J35" s="19">
        <f t="shared" si="4"/>
        <v>2.2432314240000002</v>
      </c>
      <c r="K35" s="20">
        <v>0</v>
      </c>
      <c r="L35" s="21">
        <f t="shared" si="5"/>
        <v>2.9759657759999998</v>
      </c>
    </row>
    <row r="36" spans="1:12" ht="24.95" customHeight="1" x14ac:dyDescent="0.55000000000000004">
      <c r="A36" s="1">
        <v>33</v>
      </c>
      <c r="B36" s="1" t="s">
        <v>2</v>
      </c>
      <c r="C36" s="13" t="s">
        <v>43</v>
      </c>
      <c r="D36" s="13" t="s">
        <v>56</v>
      </c>
      <c r="E36" s="14">
        <v>28</v>
      </c>
      <c r="F36" s="17">
        <f t="shared" si="0"/>
        <v>7.056</v>
      </c>
      <c r="G36" s="17">
        <f t="shared" si="1"/>
        <v>218.73599999999999</v>
      </c>
      <c r="H36" s="18">
        <f t="shared" si="2"/>
        <v>0.21873599999999999</v>
      </c>
      <c r="I36" s="19">
        <f t="shared" si="3"/>
        <v>5.5777679999999996E-2</v>
      </c>
      <c r="J36" s="19">
        <f t="shared" si="4"/>
        <v>2.39734656E-2</v>
      </c>
      <c r="K36" s="20">
        <v>0</v>
      </c>
      <c r="L36" s="21">
        <f t="shared" si="5"/>
        <v>3.1804214399999996E-2</v>
      </c>
    </row>
    <row r="37" spans="1:12" ht="24.95" customHeight="1" x14ac:dyDescent="0.55000000000000004">
      <c r="A37" s="1">
        <v>34</v>
      </c>
      <c r="B37" s="1" t="s">
        <v>2</v>
      </c>
      <c r="C37" s="13" t="s">
        <v>43</v>
      </c>
      <c r="D37" s="13" t="s">
        <v>57</v>
      </c>
      <c r="E37" s="14">
        <v>636</v>
      </c>
      <c r="F37" s="17">
        <f t="shared" si="0"/>
        <v>160.27199999999999</v>
      </c>
      <c r="G37" s="17">
        <f t="shared" si="1"/>
        <v>4968.4319999999998</v>
      </c>
      <c r="H37" s="18">
        <f t="shared" si="2"/>
        <v>4.968432</v>
      </c>
      <c r="I37" s="19">
        <f t="shared" si="3"/>
        <v>1.2669501599999999</v>
      </c>
      <c r="J37" s="19">
        <f t="shared" si="4"/>
        <v>0.54454014719999999</v>
      </c>
      <c r="K37" s="20">
        <v>0</v>
      </c>
      <c r="L37" s="21">
        <f t="shared" si="5"/>
        <v>0.72241001279999995</v>
      </c>
    </row>
    <row r="38" spans="1:12" ht="24.95" customHeight="1" x14ac:dyDescent="0.55000000000000004">
      <c r="A38" s="1">
        <v>35</v>
      </c>
      <c r="B38" s="1" t="s">
        <v>2</v>
      </c>
      <c r="C38" s="13" t="s">
        <v>43</v>
      </c>
      <c r="D38" s="13" t="s">
        <v>58</v>
      </c>
      <c r="E38" s="14">
        <v>182</v>
      </c>
      <c r="F38" s="17">
        <f t="shared" si="0"/>
        <v>45.863999999999997</v>
      </c>
      <c r="G38" s="17">
        <f t="shared" si="1"/>
        <v>1421.7839999999999</v>
      </c>
      <c r="H38" s="18">
        <f t="shared" si="2"/>
        <v>1.4217839999999999</v>
      </c>
      <c r="I38" s="19">
        <f t="shared" si="3"/>
        <v>0.36255492</v>
      </c>
      <c r="J38" s="19">
        <f t="shared" si="4"/>
        <v>0.1558275264</v>
      </c>
      <c r="K38" s="20">
        <v>0</v>
      </c>
      <c r="L38" s="21">
        <f t="shared" si="5"/>
        <v>0.2067273936</v>
      </c>
    </row>
    <row r="39" spans="1:12" ht="24.95" customHeight="1" x14ac:dyDescent="0.55000000000000004">
      <c r="A39" s="1">
        <v>36</v>
      </c>
      <c r="B39" s="1" t="s">
        <v>2</v>
      </c>
      <c r="C39" s="13" t="s">
        <v>43</v>
      </c>
      <c r="D39" s="13" t="s">
        <v>59</v>
      </c>
      <c r="E39" s="15">
        <v>7493</v>
      </c>
      <c r="F39" s="17">
        <f t="shared" si="0"/>
        <v>1888.2360000000001</v>
      </c>
      <c r="G39" s="17">
        <f t="shared" si="1"/>
        <v>58535.316000000006</v>
      </c>
      <c r="H39" s="18">
        <f t="shared" si="2"/>
        <v>58.535316000000009</v>
      </c>
      <c r="I39" s="19">
        <f t="shared" si="3"/>
        <v>14.926505580000001</v>
      </c>
      <c r="J39" s="19">
        <f t="shared" si="4"/>
        <v>6.4154706336000009</v>
      </c>
      <c r="K39" s="20">
        <v>0</v>
      </c>
      <c r="L39" s="21">
        <f t="shared" si="5"/>
        <v>8.5110349463999988</v>
      </c>
    </row>
    <row r="40" spans="1:12" ht="24.95" customHeight="1" x14ac:dyDescent="0.55000000000000004">
      <c r="A40" s="1">
        <v>37</v>
      </c>
      <c r="B40" s="1" t="s">
        <v>2</v>
      </c>
      <c r="C40" s="13" t="s">
        <v>43</v>
      </c>
      <c r="D40" s="13" t="s">
        <v>60</v>
      </c>
      <c r="E40" s="14">
        <v>271</v>
      </c>
      <c r="F40" s="17">
        <f t="shared" si="0"/>
        <v>68.292000000000002</v>
      </c>
      <c r="G40" s="17">
        <f t="shared" si="1"/>
        <v>2117.0520000000001</v>
      </c>
      <c r="H40" s="18">
        <f t="shared" si="2"/>
        <v>2.1170520000000002</v>
      </c>
      <c r="I40" s="19">
        <f t="shared" si="3"/>
        <v>0.53984826000000008</v>
      </c>
      <c r="J40" s="19">
        <f t="shared" si="4"/>
        <v>0.23202889920000003</v>
      </c>
      <c r="K40" s="20">
        <v>0</v>
      </c>
      <c r="L40" s="21">
        <f t="shared" si="5"/>
        <v>0.30781936080000005</v>
      </c>
    </row>
    <row r="41" spans="1:12" ht="24.95" customHeight="1" x14ac:dyDescent="0.55000000000000004">
      <c r="A41" s="1">
        <v>38</v>
      </c>
      <c r="B41" s="1" t="s">
        <v>2</v>
      </c>
      <c r="C41" s="13" t="s">
        <v>61</v>
      </c>
      <c r="D41" s="13" t="s">
        <v>62</v>
      </c>
      <c r="E41" s="15">
        <v>2887</v>
      </c>
      <c r="F41" s="17">
        <f t="shared" si="0"/>
        <v>727.524</v>
      </c>
      <c r="G41" s="17">
        <f t="shared" si="1"/>
        <v>22553.243999999999</v>
      </c>
      <c r="H41" s="18">
        <f t="shared" si="2"/>
        <v>22.553243999999999</v>
      </c>
      <c r="I41" s="19">
        <f t="shared" si="3"/>
        <v>5.7510772199999991</v>
      </c>
      <c r="J41" s="19">
        <f t="shared" si="4"/>
        <v>2.4718355424</v>
      </c>
      <c r="K41" s="20">
        <v>0</v>
      </c>
      <c r="L41" s="21">
        <f t="shared" si="5"/>
        <v>3.2792416775999991</v>
      </c>
    </row>
    <row r="42" spans="1:12" ht="24.95" customHeight="1" x14ac:dyDescent="0.55000000000000004">
      <c r="A42" s="1">
        <v>39</v>
      </c>
      <c r="B42" s="1" t="s">
        <v>2</v>
      </c>
      <c r="C42" s="13" t="s">
        <v>61</v>
      </c>
      <c r="D42" s="13" t="s">
        <v>63</v>
      </c>
      <c r="E42" s="15">
        <v>1381</v>
      </c>
      <c r="F42" s="17">
        <f t="shared" si="0"/>
        <v>348.012</v>
      </c>
      <c r="G42" s="17">
        <f t="shared" si="1"/>
        <v>10788.371999999999</v>
      </c>
      <c r="H42" s="18">
        <f t="shared" si="2"/>
        <v>10.788371999999999</v>
      </c>
      <c r="I42" s="19">
        <f t="shared" si="3"/>
        <v>2.7510348599999999</v>
      </c>
      <c r="J42" s="19">
        <f t="shared" si="4"/>
        <v>1.1824055711999999</v>
      </c>
      <c r="K42" s="20">
        <v>0</v>
      </c>
      <c r="L42" s="21">
        <f t="shared" si="5"/>
        <v>1.5686292888</v>
      </c>
    </row>
    <row r="43" spans="1:12" ht="24.95" customHeight="1" x14ac:dyDescent="0.55000000000000004">
      <c r="A43" s="1">
        <v>40</v>
      </c>
      <c r="B43" s="1" t="s">
        <v>2</v>
      </c>
      <c r="C43" s="13" t="s">
        <v>61</v>
      </c>
      <c r="D43" s="13" t="s">
        <v>64</v>
      </c>
      <c r="E43" s="14">
        <v>76</v>
      </c>
      <c r="F43" s="17">
        <f t="shared" si="0"/>
        <v>19.152000000000001</v>
      </c>
      <c r="G43" s="17">
        <f t="shared" si="1"/>
        <v>593.71199999999999</v>
      </c>
      <c r="H43" s="18">
        <f t="shared" si="2"/>
        <v>0.59371200000000002</v>
      </c>
      <c r="I43" s="19">
        <f t="shared" si="3"/>
        <v>0.15139656000000001</v>
      </c>
      <c r="J43" s="19">
        <f t="shared" si="4"/>
        <v>6.507083520000001E-2</v>
      </c>
      <c r="K43" s="20">
        <v>0</v>
      </c>
      <c r="L43" s="21">
        <f t="shared" si="5"/>
        <v>8.6325724800000003E-2</v>
      </c>
    </row>
    <row r="44" spans="1:12" ht="24.95" customHeight="1" x14ac:dyDescent="0.55000000000000004">
      <c r="A44" s="1">
        <v>41</v>
      </c>
      <c r="B44" s="1" t="s">
        <v>2</v>
      </c>
      <c r="C44" s="13" t="s">
        <v>61</v>
      </c>
      <c r="D44" s="13" t="s">
        <v>65</v>
      </c>
      <c r="E44" s="14">
        <v>102</v>
      </c>
      <c r="F44" s="17">
        <f t="shared" si="0"/>
        <v>25.704000000000001</v>
      </c>
      <c r="G44" s="17">
        <f t="shared" si="1"/>
        <v>796.82400000000007</v>
      </c>
      <c r="H44" s="18">
        <f t="shared" si="2"/>
        <v>0.79682400000000009</v>
      </c>
      <c r="I44" s="19">
        <f t="shared" si="3"/>
        <v>0.20319012000000003</v>
      </c>
      <c r="J44" s="19">
        <f t="shared" si="4"/>
        <v>8.7331910400000018E-2</v>
      </c>
      <c r="K44" s="20">
        <v>0</v>
      </c>
      <c r="L44" s="21">
        <f t="shared" si="5"/>
        <v>0.11585820960000001</v>
      </c>
    </row>
    <row r="45" spans="1:12" ht="24.95" customHeight="1" x14ac:dyDescent="0.55000000000000004">
      <c r="A45" s="1">
        <v>42</v>
      </c>
      <c r="B45" s="1" t="s">
        <v>2</v>
      </c>
      <c r="C45" s="13" t="s">
        <v>61</v>
      </c>
      <c r="D45" s="13" t="s">
        <v>66</v>
      </c>
      <c r="E45" s="15">
        <v>5170</v>
      </c>
      <c r="F45" s="17">
        <f t="shared" si="0"/>
        <v>1302.8399999999999</v>
      </c>
      <c r="G45" s="17">
        <f t="shared" si="1"/>
        <v>40388.04</v>
      </c>
      <c r="H45" s="18">
        <f t="shared" si="2"/>
        <v>40.388040000000004</v>
      </c>
      <c r="I45" s="19">
        <f t="shared" si="3"/>
        <v>10.2989502</v>
      </c>
      <c r="J45" s="19">
        <f t="shared" si="4"/>
        <v>4.4265291840000005</v>
      </c>
      <c r="K45" s="20">
        <v>0</v>
      </c>
      <c r="L45" s="21">
        <f t="shared" si="5"/>
        <v>5.8724210159999997</v>
      </c>
    </row>
    <row r="46" spans="1:12" ht="24.95" customHeight="1" x14ac:dyDescent="0.55000000000000004">
      <c r="A46" s="1">
        <v>43</v>
      </c>
      <c r="B46" s="1" t="s">
        <v>2</v>
      </c>
      <c r="C46" s="13" t="s">
        <v>61</v>
      </c>
      <c r="D46" s="13" t="s">
        <v>67</v>
      </c>
      <c r="E46" s="15">
        <v>3857</v>
      </c>
      <c r="F46" s="17">
        <f t="shared" si="0"/>
        <v>971.96400000000006</v>
      </c>
      <c r="G46" s="17">
        <f t="shared" si="1"/>
        <v>30130.884000000002</v>
      </c>
      <c r="H46" s="18">
        <f t="shared" si="2"/>
        <v>30.130884000000002</v>
      </c>
      <c r="I46" s="19">
        <f t="shared" si="3"/>
        <v>7.6833754200000008</v>
      </c>
      <c r="J46" s="19">
        <f t="shared" si="4"/>
        <v>3.3023448864000002</v>
      </c>
      <c r="K46" s="20">
        <v>0</v>
      </c>
      <c r="L46" s="21">
        <f t="shared" si="5"/>
        <v>4.3810305336000006</v>
      </c>
    </row>
    <row r="47" spans="1:12" ht="24.95" customHeight="1" x14ac:dyDescent="0.55000000000000004">
      <c r="A47" s="1">
        <v>44</v>
      </c>
      <c r="B47" s="1" t="s">
        <v>2</v>
      </c>
      <c r="C47" s="13" t="s">
        <v>61</v>
      </c>
      <c r="D47" s="13" t="s">
        <v>68</v>
      </c>
      <c r="E47" s="14">
        <v>0</v>
      </c>
      <c r="F47" s="17">
        <f t="shared" si="0"/>
        <v>0</v>
      </c>
      <c r="G47" s="17">
        <f t="shared" si="1"/>
        <v>0</v>
      </c>
      <c r="H47" s="18">
        <f t="shared" si="2"/>
        <v>0</v>
      </c>
      <c r="I47" s="19">
        <f t="shared" si="3"/>
        <v>0</v>
      </c>
      <c r="J47" s="19">
        <f t="shared" si="4"/>
        <v>0</v>
      </c>
      <c r="K47" s="20">
        <v>0</v>
      </c>
      <c r="L47" s="21">
        <f t="shared" si="5"/>
        <v>0</v>
      </c>
    </row>
    <row r="48" spans="1:12" ht="24.95" customHeight="1" x14ac:dyDescent="0.55000000000000004">
      <c r="A48" s="1">
        <v>45</v>
      </c>
      <c r="B48" s="1" t="s">
        <v>2</v>
      </c>
      <c r="C48" s="13" t="s">
        <v>61</v>
      </c>
      <c r="D48" s="13" t="s">
        <v>69</v>
      </c>
      <c r="E48" s="15">
        <v>3344</v>
      </c>
      <c r="F48" s="17">
        <f t="shared" si="0"/>
        <v>842.68799999999999</v>
      </c>
      <c r="G48" s="17">
        <f t="shared" si="1"/>
        <v>26123.328000000001</v>
      </c>
      <c r="H48" s="18">
        <f t="shared" si="2"/>
        <v>26.123328000000001</v>
      </c>
      <c r="I48" s="19">
        <f t="shared" si="3"/>
        <v>6.6614486400000006</v>
      </c>
      <c r="J48" s="19">
        <f t="shared" si="4"/>
        <v>2.8631167488</v>
      </c>
      <c r="K48" s="20">
        <v>0</v>
      </c>
      <c r="L48" s="21">
        <f t="shared" si="5"/>
        <v>3.7983318912000006</v>
      </c>
    </row>
    <row r="49" spans="1:12" ht="24.95" customHeight="1" x14ac:dyDescent="0.55000000000000004">
      <c r="A49" s="1">
        <v>46</v>
      </c>
      <c r="B49" s="1" t="s">
        <v>2</v>
      </c>
      <c r="C49" s="13" t="s">
        <v>70</v>
      </c>
      <c r="D49" s="13" t="s">
        <v>71</v>
      </c>
      <c r="E49" s="15">
        <v>2492</v>
      </c>
      <c r="F49" s="17">
        <f t="shared" si="0"/>
        <v>627.98400000000004</v>
      </c>
      <c r="G49" s="17">
        <f t="shared" si="1"/>
        <v>19467.504000000001</v>
      </c>
      <c r="H49" s="18">
        <f t="shared" si="2"/>
        <v>19.467504000000002</v>
      </c>
      <c r="I49" s="19">
        <f t="shared" si="3"/>
        <v>4.9642135200000004</v>
      </c>
      <c r="J49" s="19">
        <f t="shared" si="4"/>
        <v>2.1336384384000002</v>
      </c>
      <c r="K49" s="20">
        <v>0</v>
      </c>
      <c r="L49" s="21">
        <f t="shared" si="5"/>
        <v>2.8305750816000002</v>
      </c>
    </row>
    <row r="50" spans="1:12" ht="24.95" customHeight="1" x14ac:dyDescent="0.55000000000000004">
      <c r="A50" s="1">
        <v>47</v>
      </c>
      <c r="B50" s="1" t="s">
        <v>2</v>
      </c>
      <c r="C50" s="13" t="s">
        <v>70</v>
      </c>
      <c r="D50" s="13" t="s">
        <v>72</v>
      </c>
      <c r="E50" s="14">
        <v>125</v>
      </c>
      <c r="F50" s="17">
        <f t="shared" si="0"/>
        <v>31.5</v>
      </c>
      <c r="G50" s="17">
        <f t="shared" si="1"/>
        <v>976.5</v>
      </c>
      <c r="H50" s="18">
        <f t="shared" si="2"/>
        <v>0.97650000000000003</v>
      </c>
      <c r="I50" s="19">
        <f t="shared" si="3"/>
        <v>0.24900750000000002</v>
      </c>
      <c r="J50" s="19">
        <f t="shared" si="4"/>
        <v>0.10702440000000001</v>
      </c>
      <c r="K50" s="20">
        <v>0</v>
      </c>
      <c r="L50" s="21">
        <f t="shared" si="5"/>
        <v>0.14198310000000003</v>
      </c>
    </row>
    <row r="51" spans="1:12" ht="24.95" customHeight="1" x14ac:dyDescent="0.55000000000000004">
      <c r="A51" s="1">
        <v>48</v>
      </c>
      <c r="B51" s="1" t="s">
        <v>2</v>
      </c>
      <c r="C51" s="13" t="s">
        <v>70</v>
      </c>
      <c r="D51" s="13" t="s">
        <v>73</v>
      </c>
      <c r="E51" s="15">
        <v>1458</v>
      </c>
      <c r="F51" s="17">
        <f t="shared" si="0"/>
        <v>367.416</v>
      </c>
      <c r="G51" s="17">
        <f t="shared" si="1"/>
        <v>11389.896000000001</v>
      </c>
      <c r="H51" s="18">
        <f t="shared" si="2"/>
        <v>11.389896</v>
      </c>
      <c r="I51" s="19">
        <f t="shared" si="3"/>
        <v>2.9044234800000002</v>
      </c>
      <c r="J51" s="19">
        <f t="shared" si="4"/>
        <v>1.2483326016</v>
      </c>
      <c r="K51" s="20">
        <v>0</v>
      </c>
      <c r="L51" s="19">
        <f t="shared" si="5"/>
        <v>1.6560908784000001</v>
      </c>
    </row>
    <row r="52" spans="1:12" ht="24.95" customHeight="1" x14ac:dyDescent="0.55000000000000004">
      <c r="A52" s="1">
        <v>49</v>
      </c>
      <c r="B52" s="1" t="s">
        <v>2</v>
      </c>
      <c r="C52" s="13" t="s">
        <v>70</v>
      </c>
      <c r="D52" s="13" t="s">
        <v>74</v>
      </c>
      <c r="E52" s="14">
        <v>285</v>
      </c>
      <c r="F52" s="17">
        <f t="shared" si="0"/>
        <v>71.820000000000007</v>
      </c>
      <c r="G52" s="17">
        <f t="shared" si="1"/>
        <v>2226.42</v>
      </c>
      <c r="H52" s="18">
        <f t="shared" si="2"/>
        <v>2.2264200000000001</v>
      </c>
      <c r="I52" s="19">
        <f t="shared" si="3"/>
        <v>0.56773709999999999</v>
      </c>
      <c r="J52" s="19">
        <f t="shared" si="4"/>
        <v>0.24401563200000001</v>
      </c>
      <c r="K52" s="20">
        <v>0</v>
      </c>
      <c r="L52" s="19">
        <f t="shared" si="5"/>
        <v>0.32372146800000001</v>
      </c>
    </row>
    <row r="53" spans="1:12" ht="24.95" customHeight="1" x14ac:dyDescent="0.55000000000000004">
      <c r="A53" s="1">
        <v>50</v>
      </c>
      <c r="B53" s="1" t="s">
        <v>2</v>
      </c>
      <c r="C53" s="13" t="s">
        <v>70</v>
      </c>
      <c r="D53" s="13" t="s">
        <v>75</v>
      </c>
      <c r="E53" s="15">
        <v>1209</v>
      </c>
      <c r="F53" s="17">
        <f t="shared" si="0"/>
        <v>304.66800000000001</v>
      </c>
      <c r="G53" s="17">
        <f t="shared" si="1"/>
        <v>9444.7080000000005</v>
      </c>
      <c r="H53" s="18">
        <f t="shared" si="2"/>
        <v>9.4447080000000003</v>
      </c>
      <c r="I53" s="19">
        <f t="shared" si="3"/>
        <v>2.4084005400000001</v>
      </c>
      <c r="J53" s="19">
        <f t="shared" si="4"/>
        <v>1.0351399968000001</v>
      </c>
      <c r="K53" s="20">
        <v>0</v>
      </c>
      <c r="L53" s="19">
        <f t="shared" si="5"/>
        <v>1.3732605432</v>
      </c>
    </row>
    <row r="54" spans="1:12" ht="24.95" customHeight="1" x14ac:dyDescent="0.55000000000000004">
      <c r="A54" s="1">
        <v>51</v>
      </c>
      <c r="B54" s="1" t="s">
        <v>2</v>
      </c>
      <c r="C54" s="13" t="s">
        <v>70</v>
      </c>
      <c r="D54" s="13" t="s">
        <v>76</v>
      </c>
      <c r="E54" s="14">
        <v>676</v>
      </c>
      <c r="F54" s="17">
        <f t="shared" si="0"/>
        <v>170.352</v>
      </c>
      <c r="G54" s="17">
        <f t="shared" si="1"/>
        <v>5280.9120000000003</v>
      </c>
      <c r="H54" s="18">
        <f t="shared" si="2"/>
        <v>5.2809119999999998</v>
      </c>
      <c r="I54" s="19">
        <f t="shared" si="3"/>
        <v>1.34663256</v>
      </c>
      <c r="J54" s="19">
        <f t="shared" si="4"/>
        <v>0.57878795520000004</v>
      </c>
      <c r="K54" s="20">
        <v>0</v>
      </c>
      <c r="L54" s="19">
        <f t="shared" si="5"/>
        <v>0.76784460479999994</v>
      </c>
    </row>
    <row r="55" spans="1:12" ht="24.95" customHeight="1" x14ac:dyDescent="0.55000000000000004">
      <c r="A55" s="1">
        <v>52</v>
      </c>
      <c r="B55" s="1" t="s">
        <v>2</v>
      </c>
      <c r="C55" s="13" t="s">
        <v>70</v>
      </c>
      <c r="D55" s="13" t="s">
        <v>77</v>
      </c>
      <c r="E55" s="14">
        <v>542</v>
      </c>
      <c r="F55" s="17">
        <f t="shared" si="0"/>
        <v>136.584</v>
      </c>
      <c r="G55" s="17">
        <f t="shared" si="1"/>
        <v>4234.1040000000003</v>
      </c>
      <c r="H55" s="18">
        <f t="shared" si="2"/>
        <v>4.2341040000000003</v>
      </c>
      <c r="I55" s="19">
        <f t="shared" si="3"/>
        <v>1.0796965200000002</v>
      </c>
      <c r="J55" s="19">
        <f t="shared" si="4"/>
        <v>0.46405779840000005</v>
      </c>
      <c r="K55" s="20">
        <v>0</v>
      </c>
      <c r="L55" s="19">
        <f t="shared" si="5"/>
        <v>0.61563872160000011</v>
      </c>
    </row>
    <row r="56" spans="1:12" ht="24.95" customHeight="1" x14ac:dyDescent="0.55000000000000004">
      <c r="A56" s="1">
        <v>53</v>
      </c>
      <c r="B56" s="1" t="s">
        <v>2</v>
      </c>
      <c r="C56" s="13" t="s">
        <v>70</v>
      </c>
      <c r="D56" s="13" t="s">
        <v>78</v>
      </c>
      <c r="E56" s="14">
        <v>63</v>
      </c>
      <c r="F56" s="17">
        <f t="shared" si="0"/>
        <v>15.875999999999999</v>
      </c>
      <c r="G56" s="17">
        <f t="shared" si="1"/>
        <v>492.15600000000001</v>
      </c>
      <c r="H56" s="18">
        <f t="shared" si="2"/>
        <v>0.49215599999999998</v>
      </c>
      <c r="I56" s="19">
        <f t="shared" si="3"/>
        <v>0.12549978000000001</v>
      </c>
      <c r="J56" s="19">
        <f t="shared" si="4"/>
        <v>5.3940297599999999E-2</v>
      </c>
      <c r="K56" s="20">
        <v>0</v>
      </c>
      <c r="L56" s="19">
        <f t="shared" si="5"/>
        <v>7.1559482400000013E-2</v>
      </c>
    </row>
    <row r="57" spans="1:12" ht="24.95" customHeight="1" x14ac:dyDescent="0.55000000000000004">
      <c r="A57" s="1">
        <v>54</v>
      </c>
      <c r="B57" s="1" t="s">
        <v>2</v>
      </c>
      <c r="C57" s="13" t="s">
        <v>70</v>
      </c>
      <c r="D57" s="13" t="s">
        <v>79</v>
      </c>
      <c r="E57" s="15">
        <v>3033</v>
      </c>
      <c r="F57" s="17">
        <f t="shared" si="0"/>
        <v>764.31600000000003</v>
      </c>
      <c r="G57" s="17">
        <f t="shared" si="1"/>
        <v>23693.796000000002</v>
      </c>
      <c r="H57" s="18">
        <f t="shared" si="2"/>
        <v>23.693796000000003</v>
      </c>
      <c r="I57" s="19">
        <f t="shared" si="3"/>
        <v>6.0419179800000009</v>
      </c>
      <c r="J57" s="19">
        <f t="shared" si="4"/>
        <v>2.5968400416000001</v>
      </c>
      <c r="K57" s="20">
        <v>0</v>
      </c>
      <c r="L57" s="19">
        <f t="shared" si="5"/>
        <v>3.4450779384000008</v>
      </c>
    </row>
    <row r="58" spans="1:12" ht="24.95" customHeight="1" x14ac:dyDescent="0.55000000000000004">
      <c r="A58" s="1">
        <v>55</v>
      </c>
      <c r="B58" s="1" t="s">
        <v>2</v>
      </c>
      <c r="C58" s="13" t="s">
        <v>70</v>
      </c>
      <c r="D58" s="13" t="s">
        <v>80</v>
      </c>
      <c r="E58" s="14">
        <v>175</v>
      </c>
      <c r="F58" s="17">
        <f t="shared" si="0"/>
        <v>44.1</v>
      </c>
      <c r="G58" s="17">
        <f t="shared" si="1"/>
        <v>1367.1000000000001</v>
      </c>
      <c r="H58" s="18">
        <f t="shared" si="2"/>
        <v>1.3671000000000002</v>
      </c>
      <c r="I58" s="19">
        <f t="shared" si="3"/>
        <v>0.34861050000000005</v>
      </c>
      <c r="J58" s="19">
        <f t="shared" si="4"/>
        <v>0.14983416000000002</v>
      </c>
      <c r="K58" s="20">
        <v>0</v>
      </c>
      <c r="L58" s="19">
        <f t="shared" si="5"/>
        <v>0.19877634000000002</v>
      </c>
    </row>
    <row r="59" spans="1:12" ht="24.95" customHeight="1" x14ac:dyDescent="0.55000000000000004">
      <c r="A59" s="1">
        <v>56</v>
      </c>
      <c r="B59" s="1" t="s">
        <v>2</v>
      </c>
      <c r="C59" s="13" t="s">
        <v>81</v>
      </c>
      <c r="D59" s="13" t="s">
        <v>82</v>
      </c>
      <c r="E59" s="14">
        <v>947</v>
      </c>
      <c r="F59" s="17">
        <f t="shared" si="0"/>
        <v>238.64400000000001</v>
      </c>
      <c r="G59" s="17">
        <f t="shared" si="1"/>
        <v>7397.9639999999999</v>
      </c>
      <c r="H59" s="18">
        <f t="shared" si="2"/>
        <v>7.397964</v>
      </c>
      <c r="I59" s="19">
        <f t="shared" si="3"/>
        <v>1.8864808200000001</v>
      </c>
      <c r="J59" s="19">
        <f t="shared" si="4"/>
        <v>0.81081685440000006</v>
      </c>
      <c r="K59" s="20">
        <v>0</v>
      </c>
      <c r="L59" s="19">
        <f t="shared" si="5"/>
        <v>1.0756639656</v>
      </c>
    </row>
    <row r="60" spans="1:12" ht="24.95" customHeight="1" x14ac:dyDescent="0.55000000000000004">
      <c r="A60" s="1">
        <v>57</v>
      </c>
      <c r="B60" s="1" t="s">
        <v>2</v>
      </c>
      <c r="C60" s="13" t="s">
        <v>81</v>
      </c>
      <c r="D60" s="13" t="s">
        <v>83</v>
      </c>
      <c r="E60" s="14">
        <v>60</v>
      </c>
      <c r="F60" s="17">
        <f t="shared" si="0"/>
        <v>15.120000000000001</v>
      </c>
      <c r="G60" s="17">
        <f t="shared" si="1"/>
        <v>468.72</v>
      </c>
      <c r="H60" s="18">
        <f t="shared" si="2"/>
        <v>0.46872000000000003</v>
      </c>
      <c r="I60" s="19">
        <f t="shared" si="3"/>
        <v>0.11952360000000001</v>
      </c>
      <c r="J60" s="19">
        <f t="shared" si="4"/>
        <v>5.1371712000000007E-2</v>
      </c>
      <c r="K60" s="20">
        <v>0</v>
      </c>
      <c r="L60" s="19">
        <f t="shared" si="5"/>
        <v>6.8151887999999994E-2</v>
      </c>
    </row>
    <row r="61" spans="1:12" ht="24.95" customHeight="1" x14ac:dyDescent="0.55000000000000004">
      <c r="A61" s="23">
        <v>58</v>
      </c>
      <c r="B61" s="23" t="s">
        <v>2</v>
      </c>
      <c r="C61" s="22" t="s">
        <v>81</v>
      </c>
      <c r="D61" s="22" t="s">
        <v>84</v>
      </c>
      <c r="E61" s="15">
        <v>1725</v>
      </c>
      <c r="F61" s="17">
        <f t="shared" si="0"/>
        <v>434.7</v>
      </c>
      <c r="G61" s="17">
        <f t="shared" si="1"/>
        <v>13475.699999999999</v>
      </c>
      <c r="H61" s="18">
        <f t="shared" si="2"/>
        <v>13.4757</v>
      </c>
      <c r="I61" s="19">
        <f t="shared" si="3"/>
        <v>3.4363034999999997</v>
      </c>
      <c r="J61" s="19">
        <f t="shared" si="4"/>
        <v>1.4769367200000001</v>
      </c>
      <c r="K61" s="20">
        <v>0</v>
      </c>
      <c r="L61" s="19">
        <f t="shared" si="5"/>
        <v>1.9593667799999996</v>
      </c>
    </row>
    <row r="62" spans="1:12" ht="24.95" customHeight="1" thickBot="1" x14ac:dyDescent="0.7">
      <c r="A62" s="37" t="s">
        <v>3</v>
      </c>
      <c r="B62" s="37"/>
      <c r="C62" s="37"/>
      <c r="D62" s="37"/>
      <c r="E62" s="8">
        <f t="shared" ref="E62:L62" si="6">SUM(E4:E61)</f>
        <v>95182</v>
      </c>
      <c r="F62" s="8">
        <f t="shared" si="6"/>
        <v>23985.863999999998</v>
      </c>
      <c r="G62" s="8">
        <f t="shared" si="6"/>
        <v>743561.78399999975</v>
      </c>
      <c r="H62" s="8">
        <f t="shared" si="6"/>
        <v>743.56178399999999</v>
      </c>
      <c r="I62" s="8">
        <f t="shared" si="6"/>
        <v>189.60825491999998</v>
      </c>
      <c r="J62" s="8">
        <f t="shared" si="6"/>
        <v>81.494371526400016</v>
      </c>
      <c r="K62" s="8">
        <f t="shared" si="6"/>
        <v>0</v>
      </c>
      <c r="L62" s="16">
        <f t="shared" si="6"/>
        <v>108.11388339360003</v>
      </c>
    </row>
    <row r="63" spans="1:12" ht="24.75" thickTop="1" x14ac:dyDescent="0.55000000000000004">
      <c r="A63" s="9" t="s">
        <v>4</v>
      </c>
    </row>
    <row r="64" spans="1:12" x14ac:dyDescent="0.55000000000000004">
      <c r="A64" s="9" t="s">
        <v>15</v>
      </c>
    </row>
    <row r="65" spans="1:1" x14ac:dyDescent="0.55000000000000004">
      <c r="A65" s="10" t="s">
        <v>14</v>
      </c>
    </row>
  </sheetData>
  <autoFilter ref="A3:L3" xr:uid="{00000000-0009-0000-0000-000001000000}"/>
  <mergeCells count="3">
    <mergeCell ref="A1:L1"/>
    <mergeCell ref="A2:L2"/>
    <mergeCell ref="A62:D62"/>
  </mergeCells>
  <conditionalFormatting sqref="D3:D6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workbookViewId="0">
      <selection activeCell="B7" sqref="B7:B70"/>
    </sheetView>
  </sheetViews>
  <sheetFormatPr defaultRowHeight="15" x14ac:dyDescent="0.2"/>
  <cols>
    <col min="1" max="1" width="8.77734375" customWidth="1"/>
    <col min="2" max="2" width="10.44140625" customWidth="1"/>
    <col min="3" max="3" width="15.77734375" customWidth="1"/>
    <col min="4" max="4" width="20.109375" customWidth="1"/>
    <col min="5" max="5" width="8.77734375" customWidth="1"/>
    <col min="6" max="8" width="13.109375" customWidth="1"/>
  </cols>
  <sheetData>
    <row r="1" spans="1:10" ht="77.25" customHeight="1" x14ac:dyDescent="0.65">
      <c r="A1" s="38" t="s">
        <v>195</v>
      </c>
      <c r="B1" s="38"/>
      <c r="C1" s="38"/>
      <c r="D1" s="38"/>
      <c r="E1" s="38"/>
      <c r="F1" s="38"/>
      <c r="G1" s="38"/>
      <c r="H1" s="38"/>
      <c r="I1" s="31"/>
      <c r="J1" s="31"/>
    </row>
    <row r="2" spans="1:10" ht="24" x14ac:dyDescent="0.2">
      <c r="A2" s="42" t="s">
        <v>194</v>
      </c>
      <c r="B2" s="43"/>
      <c r="C2" s="43"/>
      <c r="D2" s="43"/>
      <c r="E2" s="43"/>
      <c r="F2" s="43"/>
      <c r="G2" s="43"/>
      <c r="H2" s="43"/>
    </row>
    <row r="3" spans="1:10" ht="24" x14ac:dyDescent="0.2">
      <c r="A3" s="42" t="s">
        <v>85</v>
      </c>
      <c r="B3" s="43"/>
      <c r="C3" s="43"/>
      <c r="D3" s="43"/>
      <c r="E3" s="43"/>
      <c r="F3" s="43"/>
      <c r="G3" s="43"/>
      <c r="H3" s="43"/>
    </row>
    <row r="4" spans="1:10" ht="24" x14ac:dyDescent="0.2">
      <c r="A4" s="42" t="s">
        <v>86</v>
      </c>
      <c r="B4" s="43"/>
      <c r="C4" s="43"/>
      <c r="D4" s="43"/>
      <c r="E4" s="43"/>
      <c r="F4" s="43"/>
      <c r="G4" s="43"/>
      <c r="H4" s="43"/>
    </row>
    <row r="5" spans="1:10" ht="24" x14ac:dyDescent="0.2">
      <c r="A5" s="44" t="s">
        <v>87</v>
      </c>
      <c r="B5" s="44"/>
      <c r="C5" s="44"/>
      <c r="D5" s="44"/>
      <c r="E5" s="44"/>
      <c r="F5" s="44"/>
      <c r="G5" s="44"/>
      <c r="H5" s="44"/>
    </row>
    <row r="6" spans="1:10" ht="48" x14ac:dyDescent="0.2">
      <c r="A6" s="30" t="s">
        <v>0</v>
      </c>
      <c r="B6" s="30" t="s">
        <v>1</v>
      </c>
      <c r="C6" s="30" t="s">
        <v>17</v>
      </c>
      <c r="D6" s="30" t="s">
        <v>18</v>
      </c>
      <c r="E6" s="30" t="s">
        <v>0</v>
      </c>
      <c r="F6" s="30" t="s">
        <v>88</v>
      </c>
      <c r="G6" s="30" t="s">
        <v>89</v>
      </c>
      <c r="H6" s="30" t="s">
        <v>90</v>
      </c>
    </row>
    <row r="7" spans="1:10" ht="24" x14ac:dyDescent="0.2">
      <c r="A7" s="45" t="s">
        <v>91</v>
      </c>
      <c r="B7" s="47" t="s">
        <v>2</v>
      </c>
      <c r="C7" s="47" t="s">
        <v>19</v>
      </c>
      <c r="D7" s="49" t="s">
        <v>20</v>
      </c>
      <c r="E7" s="25" t="s">
        <v>91</v>
      </c>
      <c r="F7" s="25" t="s">
        <v>92</v>
      </c>
      <c r="G7" s="25" t="s">
        <v>93</v>
      </c>
      <c r="H7" s="25" t="s">
        <v>94</v>
      </c>
    </row>
    <row r="8" spans="1:10" ht="24" x14ac:dyDescent="0.2">
      <c r="A8" s="45"/>
      <c r="B8" s="47"/>
      <c r="C8" s="47"/>
      <c r="D8" s="49"/>
      <c r="E8" s="26" t="s">
        <v>95</v>
      </c>
      <c r="F8" s="26" t="s">
        <v>92</v>
      </c>
      <c r="G8" s="26" t="s">
        <v>95</v>
      </c>
      <c r="H8" s="26" t="s">
        <v>91</v>
      </c>
    </row>
    <row r="9" spans="1:10" ht="24" x14ac:dyDescent="0.2">
      <c r="A9" s="45"/>
      <c r="B9" s="47"/>
      <c r="C9" s="47"/>
      <c r="D9" s="47"/>
      <c r="E9" s="27" t="s">
        <v>92</v>
      </c>
      <c r="F9" s="27" t="s">
        <v>92</v>
      </c>
      <c r="G9" s="27" t="s">
        <v>96</v>
      </c>
      <c r="H9" s="27" t="s">
        <v>92</v>
      </c>
    </row>
    <row r="10" spans="1:10" ht="24" x14ac:dyDescent="0.2">
      <c r="A10" s="45"/>
      <c r="B10" s="47"/>
      <c r="C10" s="47"/>
      <c r="D10" s="47"/>
      <c r="E10" s="28" t="s">
        <v>94</v>
      </c>
      <c r="F10" s="28" t="s">
        <v>92</v>
      </c>
      <c r="G10" s="28" t="s">
        <v>97</v>
      </c>
      <c r="H10" s="28" t="s">
        <v>94</v>
      </c>
    </row>
    <row r="11" spans="1:10" ht="24" x14ac:dyDescent="0.2">
      <c r="A11" s="45"/>
      <c r="B11" s="47"/>
      <c r="C11" s="47"/>
      <c r="D11" s="47"/>
      <c r="E11" s="28" t="s">
        <v>98</v>
      </c>
      <c r="F11" s="28" t="s">
        <v>92</v>
      </c>
      <c r="G11" s="28" t="s">
        <v>99</v>
      </c>
      <c r="H11" s="28" t="s">
        <v>95</v>
      </c>
    </row>
    <row r="12" spans="1:10" ht="24" x14ac:dyDescent="0.2">
      <c r="A12" s="45"/>
      <c r="B12" s="47"/>
      <c r="C12" s="47"/>
      <c r="D12" s="47"/>
      <c r="E12" s="28" t="s">
        <v>100</v>
      </c>
      <c r="F12" s="28" t="s">
        <v>92</v>
      </c>
      <c r="G12" s="28" t="s">
        <v>101</v>
      </c>
      <c r="H12" s="28" t="s">
        <v>95</v>
      </c>
    </row>
    <row r="13" spans="1:10" ht="24" x14ac:dyDescent="0.2">
      <c r="A13" s="45"/>
      <c r="B13" s="47"/>
      <c r="C13" s="47"/>
      <c r="D13" s="47"/>
      <c r="E13" s="28" t="s">
        <v>102</v>
      </c>
      <c r="F13" s="28" t="s">
        <v>92</v>
      </c>
      <c r="G13" s="28" t="s">
        <v>103</v>
      </c>
      <c r="H13" s="28" t="s">
        <v>100</v>
      </c>
    </row>
    <row r="14" spans="1:10" ht="24" x14ac:dyDescent="0.2">
      <c r="A14" s="45"/>
      <c r="B14" s="47"/>
      <c r="C14" s="47"/>
      <c r="D14" s="47"/>
      <c r="E14" s="28" t="s">
        <v>104</v>
      </c>
      <c r="F14" s="28" t="s">
        <v>92</v>
      </c>
      <c r="G14" s="28" t="s">
        <v>105</v>
      </c>
      <c r="H14" s="28" t="s">
        <v>100</v>
      </c>
    </row>
    <row r="15" spans="1:10" ht="24" x14ac:dyDescent="0.2">
      <c r="A15" s="45"/>
      <c r="B15" s="47"/>
      <c r="C15" s="47"/>
      <c r="D15" s="47"/>
      <c r="E15" s="28" t="s">
        <v>106</v>
      </c>
      <c r="F15" s="28" t="s">
        <v>92</v>
      </c>
      <c r="G15" s="28" t="s">
        <v>107</v>
      </c>
      <c r="H15" s="28" t="s">
        <v>94</v>
      </c>
    </row>
    <row r="16" spans="1:10" ht="24" x14ac:dyDescent="0.2">
      <c r="A16" s="45"/>
      <c r="B16" s="47"/>
      <c r="C16" s="47"/>
      <c r="D16" s="47"/>
      <c r="E16" s="28" t="s">
        <v>108</v>
      </c>
      <c r="F16" s="28" t="s">
        <v>92</v>
      </c>
      <c r="G16" s="28" t="s">
        <v>109</v>
      </c>
      <c r="H16" s="28" t="s">
        <v>98</v>
      </c>
    </row>
    <row r="17" spans="1:8" ht="24" x14ac:dyDescent="0.2">
      <c r="A17" s="45"/>
      <c r="B17" s="47"/>
      <c r="C17" s="47"/>
      <c r="D17" s="47"/>
      <c r="E17" s="28" t="s">
        <v>110</v>
      </c>
      <c r="F17" s="28" t="s">
        <v>92</v>
      </c>
      <c r="G17" s="28" t="s">
        <v>111</v>
      </c>
      <c r="H17" s="28" t="s">
        <v>94</v>
      </c>
    </row>
    <row r="18" spans="1:8" ht="24" x14ac:dyDescent="0.2">
      <c r="A18" s="45"/>
      <c r="B18" s="47"/>
      <c r="C18" s="47"/>
      <c r="D18" s="47"/>
      <c r="E18" s="28" t="s">
        <v>112</v>
      </c>
      <c r="F18" s="28" t="s">
        <v>92</v>
      </c>
      <c r="G18" s="28" t="s">
        <v>113</v>
      </c>
      <c r="H18" s="28" t="s">
        <v>98</v>
      </c>
    </row>
    <row r="19" spans="1:8" ht="24" x14ac:dyDescent="0.2">
      <c r="A19" s="45"/>
      <c r="B19" s="47"/>
      <c r="C19" s="47"/>
      <c r="D19" s="47"/>
      <c r="E19" s="28" t="s">
        <v>114</v>
      </c>
      <c r="F19" s="28" t="s">
        <v>92</v>
      </c>
      <c r="G19" s="28" t="s">
        <v>115</v>
      </c>
      <c r="H19" s="28" t="s">
        <v>100</v>
      </c>
    </row>
    <row r="20" spans="1:8" ht="24" x14ac:dyDescent="0.2">
      <c r="A20" s="45"/>
      <c r="B20" s="47"/>
      <c r="C20" s="47"/>
      <c r="D20" s="47"/>
      <c r="E20" s="28" t="s">
        <v>116</v>
      </c>
      <c r="F20" s="28" t="s">
        <v>92</v>
      </c>
      <c r="G20" s="28" t="s">
        <v>117</v>
      </c>
      <c r="H20" s="28" t="s">
        <v>98</v>
      </c>
    </row>
    <row r="21" spans="1:8" ht="24" x14ac:dyDescent="0.2">
      <c r="A21" s="45"/>
      <c r="B21" s="47"/>
      <c r="C21" s="47"/>
      <c r="D21" s="47"/>
      <c r="E21" s="28" t="s">
        <v>96</v>
      </c>
      <c r="F21" s="28" t="s">
        <v>92</v>
      </c>
      <c r="G21" s="28" t="s">
        <v>118</v>
      </c>
      <c r="H21" s="28" t="s">
        <v>94</v>
      </c>
    </row>
    <row r="22" spans="1:8" ht="24" x14ac:dyDescent="0.2">
      <c r="A22" s="45"/>
      <c r="B22" s="47"/>
      <c r="C22" s="47"/>
      <c r="D22" s="47"/>
      <c r="E22" s="28" t="s">
        <v>119</v>
      </c>
      <c r="F22" s="28" t="s">
        <v>92</v>
      </c>
      <c r="G22" s="28" t="s">
        <v>120</v>
      </c>
      <c r="H22" s="28" t="s">
        <v>92</v>
      </c>
    </row>
    <row r="23" spans="1:8" ht="24" x14ac:dyDescent="0.2">
      <c r="A23" s="45"/>
      <c r="B23" s="47"/>
      <c r="C23" s="47"/>
      <c r="D23" s="47"/>
      <c r="E23" s="28" t="s">
        <v>121</v>
      </c>
      <c r="F23" s="28" t="s">
        <v>92</v>
      </c>
      <c r="G23" s="28" t="s">
        <v>122</v>
      </c>
      <c r="H23" s="28" t="s">
        <v>92</v>
      </c>
    </row>
    <row r="24" spans="1:8" ht="24" x14ac:dyDescent="0.2">
      <c r="A24" s="45"/>
      <c r="B24" s="47"/>
      <c r="C24" s="47"/>
      <c r="D24" s="47"/>
      <c r="E24" s="28" t="s">
        <v>93</v>
      </c>
      <c r="F24" s="28" t="s">
        <v>92</v>
      </c>
      <c r="G24" s="28" t="s">
        <v>123</v>
      </c>
      <c r="H24" s="28" t="s">
        <v>92</v>
      </c>
    </row>
    <row r="25" spans="1:8" ht="24" x14ac:dyDescent="0.2">
      <c r="A25" s="45"/>
      <c r="B25" s="47"/>
      <c r="C25" s="47"/>
      <c r="D25" s="47"/>
      <c r="E25" s="28" t="s">
        <v>124</v>
      </c>
      <c r="F25" s="28" t="s">
        <v>92</v>
      </c>
      <c r="G25" s="28" t="s">
        <v>125</v>
      </c>
      <c r="H25" s="28" t="s">
        <v>98</v>
      </c>
    </row>
    <row r="26" spans="1:8" ht="24" x14ac:dyDescent="0.2">
      <c r="A26" s="45"/>
      <c r="B26" s="47"/>
      <c r="C26" s="47"/>
      <c r="D26" s="47"/>
      <c r="E26" s="28" t="s">
        <v>126</v>
      </c>
      <c r="F26" s="28" t="s">
        <v>92</v>
      </c>
      <c r="G26" s="28" t="s">
        <v>127</v>
      </c>
      <c r="H26" s="28" t="s">
        <v>95</v>
      </c>
    </row>
    <row r="27" spans="1:8" ht="24" x14ac:dyDescent="0.2">
      <c r="A27" s="45"/>
      <c r="B27" s="47"/>
      <c r="C27" s="47"/>
      <c r="D27" s="47"/>
      <c r="E27" s="28" t="s">
        <v>128</v>
      </c>
      <c r="F27" s="28" t="s">
        <v>92</v>
      </c>
      <c r="G27" s="28" t="s">
        <v>129</v>
      </c>
      <c r="H27" s="28" t="s">
        <v>98</v>
      </c>
    </row>
    <row r="28" spans="1:8" ht="24" x14ac:dyDescent="0.2">
      <c r="A28" s="45"/>
      <c r="B28" s="47"/>
      <c r="C28" s="47"/>
      <c r="D28" s="47"/>
      <c r="E28" s="28" t="s">
        <v>130</v>
      </c>
      <c r="F28" s="28" t="s">
        <v>92</v>
      </c>
      <c r="G28" s="28" t="s">
        <v>131</v>
      </c>
      <c r="H28" s="28" t="s">
        <v>94</v>
      </c>
    </row>
    <row r="29" spans="1:8" ht="24" x14ac:dyDescent="0.2">
      <c r="A29" s="45"/>
      <c r="B29" s="47"/>
      <c r="C29" s="47"/>
      <c r="D29" s="47"/>
      <c r="E29" s="28" t="s">
        <v>132</v>
      </c>
      <c r="F29" s="28" t="s">
        <v>91</v>
      </c>
      <c r="G29" s="28" t="s">
        <v>94</v>
      </c>
      <c r="H29" s="28" t="s">
        <v>98</v>
      </c>
    </row>
    <row r="30" spans="1:8" ht="24" x14ac:dyDescent="0.2">
      <c r="A30" s="45"/>
      <c r="B30" s="47"/>
      <c r="C30" s="47"/>
      <c r="D30" s="47"/>
      <c r="E30" s="28" t="s">
        <v>133</v>
      </c>
      <c r="F30" s="28" t="s">
        <v>91</v>
      </c>
      <c r="G30" s="28" t="s">
        <v>108</v>
      </c>
      <c r="H30" s="28" t="s">
        <v>102</v>
      </c>
    </row>
    <row r="31" spans="1:8" ht="24" x14ac:dyDescent="0.2">
      <c r="A31" s="45"/>
      <c r="B31" s="47"/>
      <c r="C31" s="47"/>
      <c r="D31" s="47"/>
      <c r="E31" s="28" t="s">
        <v>134</v>
      </c>
      <c r="F31" s="28" t="s">
        <v>91</v>
      </c>
      <c r="G31" s="28" t="s">
        <v>135</v>
      </c>
      <c r="H31" s="28" t="s">
        <v>92</v>
      </c>
    </row>
    <row r="32" spans="1:8" ht="24" x14ac:dyDescent="0.2">
      <c r="A32" s="45"/>
      <c r="B32" s="47"/>
      <c r="C32" s="47"/>
      <c r="D32" s="47"/>
      <c r="E32" s="28" t="s">
        <v>136</v>
      </c>
      <c r="F32" s="28" t="s">
        <v>92</v>
      </c>
      <c r="G32" s="28" t="s">
        <v>137</v>
      </c>
      <c r="H32" s="28" t="s">
        <v>94</v>
      </c>
    </row>
    <row r="33" spans="1:8" ht="24" x14ac:dyDescent="0.2">
      <c r="A33" s="45"/>
      <c r="B33" s="47"/>
      <c r="C33" s="47"/>
      <c r="D33" s="47"/>
      <c r="E33" s="28" t="s">
        <v>138</v>
      </c>
      <c r="F33" s="28" t="s">
        <v>92</v>
      </c>
      <c r="G33" s="28" t="s">
        <v>139</v>
      </c>
      <c r="H33" s="28" t="s">
        <v>94</v>
      </c>
    </row>
    <row r="34" spans="1:8" ht="24" x14ac:dyDescent="0.2">
      <c r="A34" s="45"/>
      <c r="B34" s="47"/>
      <c r="C34" s="47"/>
      <c r="D34" s="47"/>
      <c r="E34" s="28" t="s">
        <v>140</v>
      </c>
      <c r="F34" s="28" t="s">
        <v>92</v>
      </c>
      <c r="G34" s="28" t="s">
        <v>141</v>
      </c>
      <c r="H34" s="28" t="s">
        <v>98</v>
      </c>
    </row>
    <row r="35" spans="1:8" ht="24" x14ac:dyDescent="0.2">
      <c r="A35" s="45"/>
      <c r="B35" s="47"/>
      <c r="C35" s="47"/>
      <c r="D35" s="47"/>
      <c r="E35" s="28" t="s">
        <v>142</v>
      </c>
      <c r="F35" s="28" t="s">
        <v>92</v>
      </c>
      <c r="G35" s="28" t="s">
        <v>143</v>
      </c>
      <c r="H35" s="28" t="s">
        <v>94</v>
      </c>
    </row>
    <row r="36" spans="1:8" ht="24" x14ac:dyDescent="0.2">
      <c r="A36" s="45"/>
      <c r="B36" s="47"/>
      <c r="C36" s="47"/>
      <c r="D36" s="47"/>
      <c r="E36" s="28" t="s">
        <v>144</v>
      </c>
      <c r="F36" s="28" t="s">
        <v>92</v>
      </c>
      <c r="G36" s="28" t="s">
        <v>145</v>
      </c>
      <c r="H36" s="28" t="s">
        <v>98</v>
      </c>
    </row>
    <row r="37" spans="1:8" ht="24" x14ac:dyDescent="0.2">
      <c r="A37" s="45"/>
      <c r="B37" s="47"/>
      <c r="C37" s="47"/>
      <c r="D37" s="47"/>
      <c r="E37" s="28" t="s">
        <v>146</v>
      </c>
      <c r="F37" s="28" t="s">
        <v>92</v>
      </c>
      <c r="G37" s="28" t="s">
        <v>147</v>
      </c>
      <c r="H37" s="28" t="s">
        <v>92</v>
      </c>
    </row>
    <row r="38" spans="1:8" ht="24" x14ac:dyDescent="0.2">
      <c r="A38" s="45"/>
      <c r="B38" s="47"/>
      <c r="C38" s="47"/>
      <c r="D38" s="47"/>
      <c r="E38" s="28" t="s">
        <v>148</v>
      </c>
      <c r="F38" s="28" t="s">
        <v>92</v>
      </c>
      <c r="G38" s="28" t="s">
        <v>149</v>
      </c>
      <c r="H38" s="28" t="s">
        <v>92</v>
      </c>
    </row>
    <row r="39" spans="1:8" ht="24" x14ac:dyDescent="0.2">
      <c r="A39" s="45"/>
      <c r="B39" s="47"/>
      <c r="C39" s="47"/>
      <c r="D39" s="47"/>
      <c r="E39" s="28" t="s">
        <v>150</v>
      </c>
      <c r="F39" s="28" t="s">
        <v>92</v>
      </c>
      <c r="G39" s="28" t="s">
        <v>151</v>
      </c>
      <c r="H39" s="28" t="s">
        <v>94</v>
      </c>
    </row>
    <row r="40" spans="1:8" ht="24" x14ac:dyDescent="0.2">
      <c r="A40" s="45"/>
      <c r="B40" s="47"/>
      <c r="C40" s="47"/>
      <c r="D40" s="47"/>
      <c r="E40" s="28" t="s">
        <v>152</v>
      </c>
      <c r="F40" s="28" t="s">
        <v>92</v>
      </c>
      <c r="G40" s="28" t="s">
        <v>153</v>
      </c>
      <c r="H40" s="28" t="s">
        <v>98</v>
      </c>
    </row>
    <row r="41" spans="1:8" ht="24" x14ac:dyDescent="0.2">
      <c r="A41" s="45"/>
      <c r="B41" s="47"/>
      <c r="C41" s="47"/>
      <c r="D41" s="47"/>
      <c r="E41" s="28" t="s">
        <v>154</v>
      </c>
      <c r="F41" s="28" t="s">
        <v>92</v>
      </c>
      <c r="G41" s="28" t="s">
        <v>155</v>
      </c>
      <c r="H41" s="28" t="s">
        <v>91</v>
      </c>
    </row>
    <row r="42" spans="1:8" ht="24" x14ac:dyDescent="0.2">
      <c r="A42" s="45"/>
      <c r="B42" s="47"/>
      <c r="C42" s="47"/>
      <c r="D42" s="47"/>
      <c r="E42" s="28" t="s">
        <v>156</v>
      </c>
      <c r="F42" s="28" t="s">
        <v>92</v>
      </c>
      <c r="G42" s="28" t="s">
        <v>157</v>
      </c>
      <c r="H42" s="28" t="s">
        <v>92</v>
      </c>
    </row>
    <row r="43" spans="1:8" ht="24" x14ac:dyDescent="0.2">
      <c r="A43" s="45"/>
      <c r="B43" s="47"/>
      <c r="C43" s="47"/>
      <c r="D43" s="47"/>
      <c r="E43" s="28" t="s">
        <v>158</v>
      </c>
      <c r="F43" s="28" t="s">
        <v>92</v>
      </c>
      <c r="G43" s="28" t="s">
        <v>159</v>
      </c>
      <c r="H43" s="28" t="s">
        <v>92</v>
      </c>
    </row>
    <row r="44" spans="1:8" ht="24" x14ac:dyDescent="0.2">
      <c r="A44" s="45"/>
      <c r="B44" s="47"/>
      <c r="C44" s="47"/>
      <c r="D44" s="47"/>
      <c r="E44" s="28" t="s">
        <v>160</v>
      </c>
      <c r="F44" s="28" t="s">
        <v>92</v>
      </c>
      <c r="G44" s="28" t="s">
        <v>161</v>
      </c>
      <c r="H44" s="28" t="s">
        <v>95</v>
      </c>
    </row>
    <row r="45" spans="1:8" ht="24" x14ac:dyDescent="0.2">
      <c r="A45" s="45"/>
      <c r="B45" s="47"/>
      <c r="C45" s="47"/>
      <c r="D45" s="47"/>
      <c r="E45" s="28" t="s">
        <v>162</v>
      </c>
      <c r="F45" s="28" t="s">
        <v>92</v>
      </c>
      <c r="G45" s="28" t="s">
        <v>163</v>
      </c>
      <c r="H45" s="28" t="s">
        <v>94</v>
      </c>
    </row>
    <row r="46" spans="1:8" ht="24" x14ac:dyDescent="0.2">
      <c r="A46" s="45"/>
      <c r="B46" s="47"/>
      <c r="C46" s="47"/>
      <c r="D46" s="47"/>
      <c r="E46" s="28" t="s">
        <v>164</v>
      </c>
      <c r="F46" s="28" t="s">
        <v>104</v>
      </c>
      <c r="G46" s="28" t="s">
        <v>112</v>
      </c>
      <c r="H46" s="28" t="s">
        <v>92</v>
      </c>
    </row>
    <row r="47" spans="1:8" ht="24" x14ac:dyDescent="0.2">
      <c r="A47" s="45"/>
      <c r="B47" s="47"/>
      <c r="C47" s="47"/>
      <c r="D47" s="47"/>
      <c r="E47" s="28" t="s">
        <v>165</v>
      </c>
      <c r="F47" s="28" t="s">
        <v>104</v>
      </c>
      <c r="G47" s="28" t="s">
        <v>166</v>
      </c>
      <c r="H47" s="28" t="s">
        <v>94</v>
      </c>
    </row>
    <row r="48" spans="1:8" ht="24" x14ac:dyDescent="0.2">
      <c r="A48" s="45"/>
      <c r="B48" s="47"/>
      <c r="C48" s="47"/>
      <c r="D48" s="47"/>
      <c r="E48" s="28" t="s">
        <v>167</v>
      </c>
      <c r="F48" s="28" t="s">
        <v>95</v>
      </c>
      <c r="G48" s="28" t="s">
        <v>168</v>
      </c>
      <c r="H48" s="28" t="s">
        <v>94</v>
      </c>
    </row>
    <row r="49" spans="1:8" ht="24" x14ac:dyDescent="0.2">
      <c r="A49" s="45"/>
      <c r="B49" s="47"/>
      <c r="C49" s="47"/>
      <c r="D49" s="47"/>
      <c r="E49" s="28" t="s">
        <v>169</v>
      </c>
      <c r="F49" s="28" t="s">
        <v>95</v>
      </c>
      <c r="G49" s="28" t="s">
        <v>95</v>
      </c>
      <c r="H49" s="28" t="s">
        <v>94</v>
      </c>
    </row>
    <row r="50" spans="1:8" ht="24" x14ac:dyDescent="0.2">
      <c r="A50" s="45"/>
      <c r="B50" s="47"/>
      <c r="C50" s="47"/>
      <c r="D50" s="47"/>
      <c r="E50" s="28" t="s">
        <v>170</v>
      </c>
      <c r="F50" s="28" t="s">
        <v>95</v>
      </c>
      <c r="G50" s="28" t="s">
        <v>94</v>
      </c>
      <c r="H50" s="28" t="s">
        <v>92</v>
      </c>
    </row>
    <row r="51" spans="1:8" ht="24" x14ac:dyDescent="0.2">
      <c r="A51" s="45"/>
      <c r="B51" s="47"/>
      <c r="C51" s="47"/>
      <c r="D51" s="47"/>
      <c r="E51" s="28" t="s">
        <v>171</v>
      </c>
      <c r="F51" s="28" t="s">
        <v>95</v>
      </c>
      <c r="G51" s="28" t="s">
        <v>102</v>
      </c>
      <c r="H51" s="28" t="s">
        <v>94</v>
      </c>
    </row>
    <row r="52" spans="1:8" ht="24" x14ac:dyDescent="0.2">
      <c r="A52" s="45"/>
      <c r="B52" s="47"/>
      <c r="C52" s="47"/>
      <c r="D52" s="47"/>
      <c r="E52" s="28" t="s">
        <v>172</v>
      </c>
      <c r="F52" s="28" t="s">
        <v>95</v>
      </c>
      <c r="G52" s="28" t="s">
        <v>114</v>
      </c>
      <c r="H52" s="28" t="s">
        <v>94</v>
      </c>
    </row>
    <row r="53" spans="1:8" ht="24" x14ac:dyDescent="0.2">
      <c r="A53" s="45"/>
      <c r="B53" s="47"/>
      <c r="C53" s="47"/>
      <c r="D53" s="47"/>
      <c r="E53" s="28" t="s">
        <v>173</v>
      </c>
      <c r="F53" s="28" t="s">
        <v>95</v>
      </c>
      <c r="G53" s="28" t="s">
        <v>174</v>
      </c>
      <c r="H53" s="28" t="s">
        <v>100</v>
      </c>
    </row>
    <row r="54" spans="1:8" ht="24" x14ac:dyDescent="0.2">
      <c r="A54" s="45"/>
      <c r="B54" s="47"/>
      <c r="C54" s="47"/>
      <c r="D54" s="47"/>
      <c r="E54" s="28" t="s">
        <v>175</v>
      </c>
      <c r="F54" s="28" t="s">
        <v>95</v>
      </c>
      <c r="G54" s="28" t="s">
        <v>119</v>
      </c>
      <c r="H54" s="28" t="s">
        <v>100</v>
      </c>
    </row>
    <row r="55" spans="1:8" ht="24" x14ac:dyDescent="0.2">
      <c r="A55" s="45"/>
      <c r="B55" s="47"/>
      <c r="C55" s="47"/>
      <c r="D55" s="47"/>
      <c r="E55" s="28" t="s">
        <v>176</v>
      </c>
      <c r="F55" s="28" t="s">
        <v>95</v>
      </c>
      <c r="G55" s="28" t="s">
        <v>130</v>
      </c>
      <c r="H55" s="28" t="s">
        <v>91</v>
      </c>
    </row>
    <row r="56" spans="1:8" ht="24" x14ac:dyDescent="0.2">
      <c r="A56" s="45"/>
      <c r="B56" s="47"/>
      <c r="C56" s="47"/>
      <c r="D56" s="47"/>
      <c r="E56" s="28" t="s">
        <v>177</v>
      </c>
      <c r="F56" s="28" t="s">
        <v>95</v>
      </c>
      <c r="G56" s="28" t="s">
        <v>132</v>
      </c>
      <c r="H56" s="28" t="s">
        <v>92</v>
      </c>
    </row>
    <row r="57" spans="1:8" ht="24" x14ac:dyDescent="0.2">
      <c r="A57" s="45"/>
      <c r="B57" s="47"/>
      <c r="C57" s="47"/>
      <c r="D57" s="47"/>
      <c r="E57" s="28" t="s">
        <v>178</v>
      </c>
      <c r="F57" s="28" t="s">
        <v>95</v>
      </c>
      <c r="G57" s="28" t="s">
        <v>133</v>
      </c>
      <c r="H57" s="28" t="s">
        <v>100</v>
      </c>
    </row>
    <row r="58" spans="1:8" ht="24" x14ac:dyDescent="0.2">
      <c r="A58" s="45"/>
      <c r="B58" s="47"/>
      <c r="C58" s="47"/>
      <c r="D58" s="47"/>
      <c r="E58" s="28" t="s">
        <v>179</v>
      </c>
      <c r="F58" s="28" t="s">
        <v>95</v>
      </c>
      <c r="G58" s="28" t="s">
        <v>134</v>
      </c>
      <c r="H58" s="28" t="s">
        <v>94</v>
      </c>
    </row>
    <row r="59" spans="1:8" ht="24" x14ac:dyDescent="0.2">
      <c r="A59" s="45"/>
      <c r="B59" s="47"/>
      <c r="C59" s="47"/>
      <c r="D59" s="47"/>
      <c r="E59" s="28" t="s">
        <v>180</v>
      </c>
      <c r="F59" s="28" t="s">
        <v>95</v>
      </c>
      <c r="G59" s="28" t="s">
        <v>136</v>
      </c>
      <c r="H59" s="28" t="s">
        <v>98</v>
      </c>
    </row>
    <row r="60" spans="1:8" ht="24" x14ac:dyDescent="0.2">
      <c r="A60" s="45"/>
      <c r="B60" s="47"/>
      <c r="C60" s="47"/>
      <c r="D60" s="47"/>
      <c r="E60" s="28" t="s">
        <v>181</v>
      </c>
      <c r="F60" s="28" t="s">
        <v>95</v>
      </c>
      <c r="G60" s="28" t="s">
        <v>138</v>
      </c>
      <c r="H60" s="28" t="s">
        <v>94</v>
      </c>
    </row>
    <row r="61" spans="1:8" ht="24" x14ac:dyDescent="0.2">
      <c r="A61" s="45"/>
      <c r="B61" s="47"/>
      <c r="C61" s="47"/>
      <c r="D61" s="47"/>
      <c r="E61" s="28" t="s">
        <v>182</v>
      </c>
      <c r="F61" s="28" t="s">
        <v>95</v>
      </c>
      <c r="G61" s="28" t="s">
        <v>140</v>
      </c>
      <c r="H61" s="28" t="s">
        <v>94</v>
      </c>
    </row>
    <row r="62" spans="1:8" ht="24" x14ac:dyDescent="0.2">
      <c r="A62" s="45"/>
      <c r="B62" s="47"/>
      <c r="C62" s="47"/>
      <c r="D62" s="47"/>
      <c r="E62" s="28" t="s">
        <v>97</v>
      </c>
      <c r="F62" s="28" t="s">
        <v>95</v>
      </c>
      <c r="G62" s="28" t="s">
        <v>142</v>
      </c>
      <c r="H62" s="28" t="s">
        <v>94</v>
      </c>
    </row>
    <row r="63" spans="1:8" ht="24" x14ac:dyDescent="0.2">
      <c r="A63" s="45"/>
      <c r="B63" s="47"/>
      <c r="C63" s="47"/>
      <c r="D63" s="47"/>
      <c r="E63" s="28" t="s">
        <v>183</v>
      </c>
      <c r="F63" s="28" t="s">
        <v>95</v>
      </c>
      <c r="G63" s="28" t="s">
        <v>144</v>
      </c>
      <c r="H63" s="28" t="s">
        <v>92</v>
      </c>
    </row>
    <row r="64" spans="1:8" ht="24" x14ac:dyDescent="0.2">
      <c r="A64" s="45"/>
      <c r="B64" s="47"/>
      <c r="C64" s="47"/>
      <c r="D64" s="47"/>
      <c r="E64" s="28" t="s">
        <v>184</v>
      </c>
      <c r="F64" s="28" t="s">
        <v>95</v>
      </c>
      <c r="G64" s="28" t="s">
        <v>146</v>
      </c>
      <c r="H64" s="28" t="s">
        <v>95</v>
      </c>
    </row>
    <row r="65" spans="1:8" ht="24" x14ac:dyDescent="0.2">
      <c r="A65" s="45"/>
      <c r="B65" s="47"/>
      <c r="C65" s="47"/>
      <c r="D65" s="47"/>
      <c r="E65" s="28" t="s">
        <v>99</v>
      </c>
      <c r="F65" s="28" t="s">
        <v>95</v>
      </c>
      <c r="G65" s="28" t="s">
        <v>148</v>
      </c>
      <c r="H65" s="28" t="s">
        <v>100</v>
      </c>
    </row>
    <row r="66" spans="1:8" ht="24" x14ac:dyDescent="0.2">
      <c r="A66" s="45"/>
      <c r="B66" s="47"/>
      <c r="C66" s="47"/>
      <c r="D66" s="47"/>
      <c r="E66" s="28" t="s">
        <v>185</v>
      </c>
      <c r="F66" s="28" t="s">
        <v>95</v>
      </c>
      <c r="G66" s="28" t="s">
        <v>152</v>
      </c>
      <c r="H66" s="28" t="s">
        <v>95</v>
      </c>
    </row>
    <row r="67" spans="1:8" ht="24" x14ac:dyDescent="0.2">
      <c r="A67" s="45"/>
      <c r="B67" s="47"/>
      <c r="C67" s="47"/>
      <c r="D67" s="47"/>
      <c r="E67" s="28" t="s">
        <v>186</v>
      </c>
      <c r="F67" s="28" t="s">
        <v>95</v>
      </c>
      <c r="G67" s="28" t="s">
        <v>187</v>
      </c>
      <c r="H67" s="28" t="s">
        <v>92</v>
      </c>
    </row>
    <row r="68" spans="1:8" ht="24" x14ac:dyDescent="0.2">
      <c r="A68" s="45"/>
      <c r="B68" s="47"/>
      <c r="C68" s="47"/>
      <c r="D68" s="47"/>
      <c r="E68" s="28" t="s">
        <v>188</v>
      </c>
      <c r="F68" s="28" t="s">
        <v>95</v>
      </c>
      <c r="G68" s="28" t="s">
        <v>189</v>
      </c>
      <c r="H68" s="28" t="s">
        <v>94</v>
      </c>
    </row>
    <row r="69" spans="1:8" ht="24" x14ac:dyDescent="0.2">
      <c r="A69" s="45"/>
      <c r="B69" s="47"/>
      <c r="C69" s="47"/>
      <c r="D69" s="47"/>
      <c r="E69" s="28" t="s">
        <v>190</v>
      </c>
      <c r="F69" s="28" t="s">
        <v>95</v>
      </c>
      <c r="G69" s="28" t="s">
        <v>164</v>
      </c>
      <c r="H69" s="28" t="s">
        <v>102</v>
      </c>
    </row>
    <row r="70" spans="1:8" ht="24" x14ac:dyDescent="0.2">
      <c r="A70" s="46"/>
      <c r="B70" s="48"/>
      <c r="C70" s="48"/>
      <c r="D70" s="48"/>
      <c r="E70" s="28" t="s">
        <v>191</v>
      </c>
      <c r="F70" s="28" t="s">
        <v>95</v>
      </c>
      <c r="G70" s="28" t="s">
        <v>192</v>
      </c>
      <c r="H70" s="28" t="s">
        <v>94</v>
      </c>
    </row>
    <row r="71" spans="1:8" ht="24" x14ac:dyDescent="0.2">
      <c r="A71" s="39" t="s">
        <v>3</v>
      </c>
      <c r="B71" s="40"/>
      <c r="C71" s="40"/>
      <c r="D71" s="40"/>
      <c r="E71" s="40"/>
      <c r="F71" s="40"/>
      <c r="G71" s="41"/>
      <c r="H71" s="29" t="s">
        <v>193</v>
      </c>
    </row>
  </sheetData>
  <mergeCells count="10">
    <mergeCell ref="A1:H1"/>
    <mergeCell ref="A71:G71"/>
    <mergeCell ref="A2:H2"/>
    <mergeCell ref="A3:H3"/>
    <mergeCell ref="A4:H4"/>
    <mergeCell ref="A5:H5"/>
    <mergeCell ref="A7:A70"/>
    <mergeCell ref="B7:B70"/>
    <mergeCell ref="C7:C70"/>
    <mergeCell ref="D7:D70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มหาสารคาม</vt:lpstr>
      <vt:lpstr>รวม (3)</vt:lpstr>
      <vt:lpstr>ภาคผนวก 3 (ตัวอย่าง ลำพูน)</vt:lpstr>
      <vt:lpstr>'ภาคผนวก 3 (ตัวอย่าง ลำพูน)'!Print_Titles</vt:lpstr>
      <vt:lpstr>มหาสารคาม!Print_Titles</vt:lpstr>
      <vt:lpstr>'รวม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 n</cp:lastModifiedBy>
  <cp:lastPrinted>2024-03-06T03:18:07Z</cp:lastPrinted>
  <dcterms:created xsi:type="dcterms:W3CDTF">2019-06-07T03:36:53Z</dcterms:created>
  <dcterms:modified xsi:type="dcterms:W3CDTF">2024-03-06T03:18:27Z</dcterms:modified>
</cp:coreProperties>
</file>